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300" tabRatio="879"/>
  </bookViews>
  <sheets>
    <sheet name="СВОД " sheetId="1" r:id="rId1"/>
    <sheet name="МО стим.выплаты" sheetId="29" r:id="rId2"/>
    <sheet name="ВМП сверхбаза " sheetId="24" r:id="rId3"/>
    <sheet name="ВМП база КС" sheetId="25" r:id="rId4"/>
    <sheet name="подушевое" sheetId="3" r:id="rId5"/>
    <sheet name="тромболизис" sheetId="2" r:id="rId6"/>
    <sheet name="ССМП" sheetId="5" r:id="rId7"/>
    <sheet name=" МР" sheetId="36" r:id="rId8"/>
    <sheet name="УЗИСС " sheetId="32" r:id="rId9"/>
    <sheet name="Эндо" sheetId="33" r:id="rId10"/>
    <sheet name="Пат анализ " sheetId="34" r:id="rId11"/>
    <sheet name="ОФЭКТ " sheetId="6" r:id="rId12"/>
    <sheet name="КТ_КТ ковид_изменения" sheetId="35" r:id="rId13"/>
    <sheet name="МРТ " sheetId="19" r:id="rId14"/>
    <sheet name="ГД " sheetId="7" r:id="rId15"/>
    <sheet name="Стоматология" sheetId="23" r:id="rId16"/>
    <sheet name="ПМО и ДН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" localSheetId="7">'[1]3150-3200'!#REF!</definedName>
    <definedName name="_" localSheetId="1">'[2]3150-3200'!#REF!</definedName>
    <definedName name="_" localSheetId="0">'[3]3150-3200'!#REF!</definedName>
    <definedName name="_">'[3]3150-3200'!#REF!</definedName>
    <definedName name="_1" localSheetId="7">#REF!</definedName>
    <definedName name="_1" localSheetId="1">[4]Лист1!$A$1:$A$187</definedName>
    <definedName name="_1" localSheetId="0">#REF!</definedName>
    <definedName name="_1">#REF!</definedName>
    <definedName name="_2">[5]Лист1!$A$1:$A$187</definedName>
    <definedName name="_3">[6]Лист1!$A$1:$A$187</definedName>
    <definedName name="_GoBack" localSheetId="7">#REF!</definedName>
    <definedName name="_GoBack" localSheetId="1">#REF!</definedName>
    <definedName name="_GoBack" localSheetId="4">#REF!</definedName>
    <definedName name="_GoBack" localSheetId="0">#REF!</definedName>
    <definedName name="_GoBack">#REF!</definedName>
    <definedName name="_пз" localSheetId="7">#REF!</definedName>
    <definedName name="_пз" localSheetId="0">#REF!</definedName>
    <definedName name="_пз">#REF!</definedName>
    <definedName name="_xlnm._FilterDatabase" localSheetId="7" hidden="1">' МР'!$A$7:$U$82</definedName>
    <definedName name="_xlnm._FilterDatabase" localSheetId="14" hidden="1">'ГД '!$A$4:$T$26</definedName>
    <definedName name="_xlnm._FilterDatabase" localSheetId="12" hidden="1">'КТ_КТ ковид_изменения'!$A$4:$I$82</definedName>
    <definedName name="_xlnm._FilterDatabase" localSheetId="1" hidden="1">'МО стим.выплаты'!$A$4:$J$99</definedName>
    <definedName name="_xlnm._FilterDatabase" localSheetId="13" hidden="1">'МРТ '!$A$3:$I$63</definedName>
    <definedName name="_xlnm._FilterDatabase" localSheetId="11" hidden="1">'ОФЭКТ '!$A$6:$BB$23</definedName>
    <definedName name="_xlnm._FilterDatabase" localSheetId="10" hidden="1">'Пат анализ '!$A$4:$I$27</definedName>
    <definedName name="_xlnm._FilterDatabase" localSheetId="16" hidden="1">'ПМО и ДН'!$A$4:$K$111</definedName>
    <definedName name="_xlnm._FilterDatabase" localSheetId="0" hidden="1">'СВОД '!$A$5:$AX$364</definedName>
    <definedName name="_xlnm._FilterDatabase" localSheetId="6" hidden="1">ССМП!$A$10:$E$54</definedName>
    <definedName name="_xlnm._FilterDatabase" localSheetId="15" hidden="1">Стоматология!$A$5:$K$105</definedName>
    <definedName name="_xlnm._FilterDatabase" localSheetId="5" hidden="1">тромболизис!$A$1:$H$19</definedName>
    <definedName name="_xlnm._FilterDatabase" localSheetId="8" hidden="1">'УЗИСС '!$A$5:$I$134</definedName>
    <definedName name="_xlnm._FilterDatabase" localSheetId="9" hidden="1">Эндо!$A$6:$I$110</definedName>
    <definedName name="A" localSheetId="7">#REF!</definedName>
    <definedName name="A" localSheetId="0">#REF!</definedName>
    <definedName name="A" localSheetId="6">[7]числ.МО!#REF!</definedName>
    <definedName name="A">#REF!</definedName>
    <definedName name="COLUMN_FIELDS" localSheetId="7">#REF!</definedName>
    <definedName name="COLUMN_FIELDS">#REF!</definedName>
    <definedName name="D_CODE" localSheetId="7">'[8]Сверка помесячно'!#REF!</definedName>
    <definedName name="D_CODE">'[8]Сверка помесячно'!#REF!</definedName>
    <definedName name="D_INN" localSheetId="7">'[8]Сверка помесячно'!#REF!</definedName>
    <definedName name="D_INN">'[8]Сверка помесячно'!#REF!</definedName>
    <definedName name="D_NAME" localSheetId="7">'[8]Сверка помесячно'!#REF!</definedName>
    <definedName name="D_NAME">'[8]Сверка помесячно'!#REF!</definedName>
    <definedName name="D_NPP" localSheetId="7">'[8]Сверка помесячно'!#REF!</definedName>
    <definedName name="D_NPP">'[8]Сверка помесячно'!#REF!</definedName>
    <definedName name="D_SUMMA" localSheetId="7">'[8]Сверка помесячно'!#REF!</definedName>
    <definedName name="D_SUMMA">'[8]Сверка помесячно'!#REF!</definedName>
    <definedName name="DATA_FIELDS" localSheetId="7">#REF!</definedName>
    <definedName name="DATA_FIELDS">#REF!</definedName>
    <definedName name="DET" localSheetId="7">'[8]Сверка помесячно'!#REF!</definedName>
    <definedName name="DET">'[8]Сверка помесячно'!#REF!</definedName>
    <definedName name="DET.1" localSheetId="7">'[8]Сверка помесячно'!#REF!</definedName>
    <definedName name="DET.1">'[8]Сверка помесячно'!#REF!</definedName>
    <definedName name="DET.10" localSheetId="7">'[8]Сверка помесячно'!#REF!</definedName>
    <definedName name="DET.10">'[8]Сверка помесячно'!#REF!</definedName>
    <definedName name="DET.12" localSheetId="7">'[8]Сверка помесячно'!#REF!</definedName>
    <definedName name="DET.12">'[8]Сверка помесячно'!#REF!</definedName>
    <definedName name="DET.129" localSheetId="7">'[8]Сверка помесячно'!#REF!</definedName>
    <definedName name="DET.129">'[8]Сверка помесячно'!#REF!</definedName>
    <definedName name="DET.231" localSheetId="7">'[8]Сверка помесячно'!#REF!</definedName>
    <definedName name="DET.231">'[8]Сверка помесячно'!#REF!</definedName>
    <definedName name="DET.25" localSheetId="7">'[8]Сверка помесячно'!#REF!</definedName>
    <definedName name="DET.25">'[8]Сверка помесячно'!#REF!</definedName>
    <definedName name="DET.30" localSheetId="7">'[8]Сверка помесячно'!#REF!</definedName>
    <definedName name="DET.30">'[8]Сверка помесячно'!#REF!</definedName>
    <definedName name="DET.4" localSheetId="7">'[8]Сверка помесячно'!#REF!</definedName>
    <definedName name="DET.4">'[8]Сверка помесячно'!#REF!</definedName>
    <definedName name="DET.5" localSheetId="7">'[8]Сверка помесячно'!#REF!</definedName>
    <definedName name="DET.5">'[8]Сверка помесячно'!#REF!</definedName>
    <definedName name="DET.64" localSheetId="7">'[8]Сверка помесячно'!#REF!</definedName>
    <definedName name="DET.64">'[8]Сверка помесячно'!#REF!</definedName>
    <definedName name="DET.71" localSheetId="7">'[8]Сверка помесячно'!#REF!</definedName>
    <definedName name="DET.71">'[8]Сверка помесячно'!#REF!</definedName>
    <definedName name="Excel_BuiltIn__FilterDatabase_5" localSheetId="7">#REF!</definedName>
    <definedName name="Excel_BuiltIn__FilterDatabase_5" localSheetId="1">#REF!</definedName>
    <definedName name="Excel_BuiltIn__FilterDatabase_5" localSheetId="0">#REF!</definedName>
    <definedName name="Excel_BuiltIn__FilterDatabase_5">#REF!</definedName>
    <definedName name="F" localSheetId="7">#REF!</definedName>
    <definedName name="F" localSheetId="1">#REF!</definedName>
    <definedName name="F" localSheetId="4">#REF!</definedName>
    <definedName name="F" localSheetId="0">#REF!</definedName>
    <definedName name="F">#REF!</definedName>
    <definedName name="Print_Titles" localSheetId="13">'МРТ '!$2:$3</definedName>
    <definedName name="REPORT_NAME" localSheetId="7">#REF!</definedName>
    <definedName name="REPORT_NAME">#REF!</definedName>
    <definedName name="ROW_FIELDS" localSheetId="7">#REF!</definedName>
    <definedName name="ROW_FIELDS">#REF!</definedName>
    <definedName name="ssss" localSheetId="7">#REF!</definedName>
    <definedName name="ssss" localSheetId="1">#REF!</definedName>
    <definedName name="ssss" localSheetId="0">#REF!</definedName>
    <definedName name="ssss">#REF!</definedName>
    <definedName name="TABLE_GRANDS" localSheetId="7">#REF!</definedName>
    <definedName name="TABLE_GRANDS">#REF!</definedName>
    <definedName name="TABLE_HEADER" localSheetId="7">#REF!</definedName>
    <definedName name="TABLE_HEADER">#REF!</definedName>
    <definedName name="table1059" localSheetId="7">'[1]1060-1090'!#REF!</definedName>
    <definedName name="table1059" localSheetId="1">'[2]1060-1090'!#REF!</definedName>
    <definedName name="table1059" localSheetId="0">'[3]1060-1090'!#REF!</definedName>
    <definedName name="table1059">'[3]1060-1090'!#REF!</definedName>
    <definedName name="table1104" localSheetId="7">'[1]1101-1106'!#REF!</definedName>
    <definedName name="table1104" localSheetId="1">'[2]1101-1106'!#REF!</definedName>
    <definedName name="table1104" localSheetId="0">'[3]1101-1106'!#REF!</definedName>
    <definedName name="table1104">'[3]1101-1106'!#REF!</definedName>
    <definedName name="table1110" localSheetId="7">'[1]1107-1109'!#REF!</definedName>
    <definedName name="table1110" localSheetId="1">'[2]1107-1109'!#REF!</definedName>
    <definedName name="table1110" localSheetId="0">'[3]1107-1109'!#REF!</definedName>
    <definedName name="table1110">'[3]1107-1109'!#REF!</definedName>
    <definedName name="table2100_4" localSheetId="7">#REF!</definedName>
    <definedName name="table2100_4" localSheetId="1">#REF!</definedName>
    <definedName name="table2100_4" localSheetId="0">#REF!</definedName>
    <definedName name="table2100_4">#REF!</definedName>
    <definedName name="table2103" localSheetId="7">'[1]2101-2104'!#REF!</definedName>
    <definedName name="table2103" localSheetId="1">'[2]2101-2104'!#REF!</definedName>
    <definedName name="table2103" localSheetId="0">'[3]2101-2104'!#REF!</definedName>
    <definedName name="table2103">'[3]2101-2104'!#REF!</definedName>
    <definedName name="table2110" localSheetId="7">'[1]2101-2104'!#REF!</definedName>
    <definedName name="table2110" localSheetId="1">'[2]2101-2104'!#REF!</definedName>
    <definedName name="table2110" localSheetId="0">'[3]2101-2104'!#REF!</definedName>
    <definedName name="table2110">'[3]2101-2104'!#REF!</definedName>
    <definedName name="table2402" localSheetId="7">'[1]2400-2401'!#REF!</definedName>
    <definedName name="table2402" localSheetId="1">'[2]2400-2401'!#REF!</definedName>
    <definedName name="table2402" localSheetId="0">'[3]2400-2401'!#REF!</definedName>
    <definedName name="table2402">'[3]2400-2401'!#REF!</definedName>
    <definedName name="table2513" localSheetId="7">'[1]2510-2512'!#REF!</definedName>
    <definedName name="table2513" localSheetId="1">'[2]2510-2512'!#REF!</definedName>
    <definedName name="table2513" localSheetId="0">'[3]2510-2512'!#REF!</definedName>
    <definedName name="table2513">'[3]2510-2512'!#REF!</definedName>
    <definedName name="table2601" localSheetId="7">#REF!</definedName>
    <definedName name="table2601" localSheetId="1">#REF!</definedName>
    <definedName name="table2601" localSheetId="0">#REF!</definedName>
    <definedName name="table2601">#REF!</definedName>
    <definedName name="table2602" localSheetId="7">'[1]2514-2516'!#REF!</definedName>
    <definedName name="table2602" localSheetId="1">'[2]2514-2516'!#REF!</definedName>
    <definedName name="table2602" localSheetId="0">'[3]2514-2516'!#REF!</definedName>
    <definedName name="table2602">'[3]2514-2516'!#REF!</definedName>
    <definedName name="table2703" localSheetId="7">'[1]2700-2704'!#REF!</definedName>
    <definedName name="table2703" localSheetId="1">'[2]2700-2704'!#REF!</definedName>
    <definedName name="table2703" localSheetId="0">'[3]2700-2704'!#REF!</definedName>
    <definedName name="table2703">'[3]2700-2704'!#REF!</definedName>
    <definedName name="table2705" localSheetId="7">'[1]2700-2704'!#REF!</definedName>
    <definedName name="table2705" localSheetId="1">'[2]2700-2704'!#REF!</definedName>
    <definedName name="table2705" localSheetId="0">'[3]2700-2704'!#REF!</definedName>
    <definedName name="table2705">'[3]2700-2704'!#REF!</definedName>
    <definedName name="table2802" localSheetId="7">#REF!</definedName>
    <definedName name="table2802" localSheetId="1">#REF!</definedName>
    <definedName name="table2802" localSheetId="0">#REF!</definedName>
    <definedName name="table2802">#REF!</definedName>
    <definedName name="table2803" localSheetId="7">#REF!</definedName>
    <definedName name="table2803" localSheetId="1">#REF!</definedName>
    <definedName name="table2803" localSheetId="0">#REF!</definedName>
    <definedName name="table2803">#REF!</definedName>
    <definedName name="table3102" localSheetId="7">'[1]3150-3200'!#REF!</definedName>
    <definedName name="table3102" localSheetId="1">'[2]3150-3200'!#REF!</definedName>
    <definedName name="table3102" localSheetId="0">'[3]3150-3200'!#REF!</definedName>
    <definedName name="table3102">'[3]3150-3200'!#REF!</definedName>
    <definedName name="table3600" localSheetId="7">#REF!</definedName>
    <definedName name="table3600" localSheetId="1">#REF!</definedName>
    <definedName name="table3600" localSheetId="0">#REF!</definedName>
    <definedName name="table3600">#REF!</definedName>
    <definedName name="table4110" localSheetId="7">'[1]4804-4806'!#REF!</definedName>
    <definedName name="table4110" localSheetId="1">'[2]4804-4806'!#REF!</definedName>
    <definedName name="table4110" localSheetId="0">'[3]4804-4806'!#REF!</definedName>
    <definedName name="table4110">'[3]4804-4806'!#REF!</definedName>
    <definedName name="table4111" localSheetId="7">'[1]4804-4806'!#REF!</definedName>
    <definedName name="table4111" localSheetId="1">'[2]4804-4806'!#REF!</definedName>
    <definedName name="table4111" localSheetId="0">'[3]4804-4806'!#REF!</definedName>
    <definedName name="table4111">'[3]4804-4806'!#REF!</definedName>
    <definedName name="table4112" localSheetId="7">'[1]4804-4806'!#REF!</definedName>
    <definedName name="table4112" localSheetId="1">'[2]4804-4806'!#REF!</definedName>
    <definedName name="table4112" localSheetId="0">'[3]4804-4806'!#REF!</definedName>
    <definedName name="table4112">'[3]4804-4806'!#REF!</definedName>
    <definedName name="table4113" localSheetId="7">'[1]5100-5111'!#REF!</definedName>
    <definedName name="table4113" localSheetId="1">'[2]5100-5111'!#REF!</definedName>
    <definedName name="table4113" localSheetId="0">'[3]5100-5111'!#REF!</definedName>
    <definedName name="table4113">'[3]5100-5111'!#REF!</definedName>
    <definedName name="table4114" localSheetId="7">'[1]4804-4806'!#REF!</definedName>
    <definedName name="table4114" localSheetId="1">'[2]4804-4806'!#REF!</definedName>
    <definedName name="table4114" localSheetId="0">'[3]4804-4806'!#REF!</definedName>
    <definedName name="table4114">'[3]4804-4806'!#REF!</definedName>
    <definedName name="table4115" localSheetId="7">'[1]5115-5116'!#REF!</definedName>
    <definedName name="table4115" localSheetId="1">'[2]5115-5116'!#REF!</definedName>
    <definedName name="table4115" localSheetId="0">'[3]5115-5116'!#REF!</definedName>
    <definedName name="table4115">'[3]5115-5116'!#REF!</definedName>
    <definedName name="table4116" localSheetId="7">'[1]5115-5116'!#REF!</definedName>
    <definedName name="table4116" localSheetId="1">'[2]5115-5116'!#REF!</definedName>
    <definedName name="table4116" localSheetId="0">'[3]5115-5116'!#REF!</definedName>
    <definedName name="table4116">'[3]5115-5116'!#REF!</definedName>
    <definedName name="table4117" localSheetId="7">'[1]5115-5116'!#REF!</definedName>
    <definedName name="table4117" localSheetId="1">'[2]5115-5116'!#REF!</definedName>
    <definedName name="table4117" localSheetId="0">'[3]5115-5116'!#REF!</definedName>
    <definedName name="table4117">'[3]5115-5116'!#REF!</definedName>
    <definedName name="table4118" localSheetId="7">'[1]5115-5116'!#REF!</definedName>
    <definedName name="table4118" localSheetId="1">'[2]5115-5116'!#REF!</definedName>
    <definedName name="table4118" localSheetId="0">'[3]5115-5116'!#REF!</definedName>
    <definedName name="table4118">'[3]5115-5116'!#REF!</definedName>
    <definedName name="table4200" localSheetId="7">'[1]5115-5116'!#REF!</definedName>
    <definedName name="table4200" localSheetId="1">'[2]5115-5116'!#REF!</definedName>
    <definedName name="table4200" localSheetId="0">'[3]5115-5116'!#REF!</definedName>
    <definedName name="table4200">'[3]5115-5116'!#REF!</definedName>
    <definedName name="table4203" localSheetId="7">'[1]5115-5116'!#REF!</definedName>
    <definedName name="table4203" localSheetId="1">'[2]5115-5116'!#REF!</definedName>
    <definedName name="table4203" localSheetId="0">'[3]5115-5116'!#REF!</definedName>
    <definedName name="table4203">'[3]5115-5116'!#REF!</definedName>
    <definedName name="table4204" localSheetId="7">'[1]5115-5116'!#REF!</definedName>
    <definedName name="table4204" localSheetId="1">'[2]5115-5116'!#REF!</definedName>
    <definedName name="table4204" localSheetId="0">'[3]5115-5116'!#REF!</definedName>
    <definedName name="table4204">'[3]5115-5116'!#REF!</definedName>
    <definedName name="table4205" localSheetId="7">'[1]5115-5116'!#REF!</definedName>
    <definedName name="table4205" localSheetId="1">'[2]5115-5116'!#REF!</definedName>
    <definedName name="table4205" localSheetId="0">'[3]5115-5116'!#REF!</definedName>
    <definedName name="table4205">'[3]5115-5116'!#REF!</definedName>
    <definedName name="table4300" localSheetId="7">'[1]5115-5116'!#REF!</definedName>
    <definedName name="table4300" localSheetId="1">'[2]5115-5116'!#REF!</definedName>
    <definedName name="table4300" localSheetId="0">'[3]5115-5116'!#REF!</definedName>
    <definedName name="table4300">'[3]5115-5116'!#REF!</definedName>
    <definedName name="table4301" localSheetId="7">'[1]5401'!#REF!</definedName>
    <definedName name="table4301" localSheetId="1">'[2]5401'!#REF!</definedName>
    <definedName name="table4301" localSheetId="0">'[3]5401'!#REF!</definedName>
    <definedName name="table4301">'[3]5401'!#REF!</definedName>
    <definedName name="table4302" localSheetId="7">'[1]5401'!#REF!</definedName>
    <definedName name="table4302" localSheetId="1">'[2]5401'!#REF!</definedName>
    <definedName name="table4302" localSheetId="0">'[3]5401'!#REF!</definedName>
    <definedName name="table4302">'[3]5401'!#REF!</definedName>
    <definedName name="table4303" localSheetId="7">'[1]5401'!#REF!</definedName>
    <definedName name="table4303" localSheetId="1">'[2]5401'!#REF!</definedName>
    <definedName name="table4303" localSheetId="0">'[3]5401'!#REF!</definedName>
    <definedName name="table4303">'[3]5401'!#REF!</definedName>
    <definedName name="table4500" localSheetId="7">'[1]5401'!#REF!</definedName>
    <definedName name="table4500" localSheetId="1">'[2]5401'!#REF!</definedName>
    <definedName name="table4500" localSheetId="0">'[3]5401'!#REF!</definedName>
    <definedName name="table4500">'[3]5401'!#REF!</definedName>
    <definedName name="table4501" localSheetId="7">'[1]5401'!#REF!</definedName>
    <definedName name="table4501" localSheetId="1">'[2]5401'!#REF!</definedName>
    <definedName name="table4501" localSheetId="0">'[3]5401'!#REF!</definedName>
    <definedName name="table4501">'[3]5401'!#REF!</definedName>
    <definedName name="table5117_2" localSheetId="7">#REF!</definedName>
    <definedName name="table5117_2" localSheetId="1">#REF!</definedName>
    <definedName name="table5117_2" localSheetId="0">#REF!</definedName>
    <definedName name="table5117_2">#REF!</definedName>
    <definedName name="table5121" localSheetId="7">'[9]5122-5125_8'!#REF!</definedName>
    <definedName name="table5121" localSheetId="1">'[10]5122-5125_8'!#REF!</definedName>
    <definedName name="table5121" localSheetId="0">'[11]5122-5125_8'!#REF!</definedName>
    <definedName name="table5121">'[11]5122-5125_8'!#REF!</definedName>
    <definedName name="table5303" localSheetId="7">'[1]5401'!#REF!</definedName>
    <definedName name="table5303" localSheetId="1">'[2]5401'!#REF!</definedName>
    <definedName name="table5303" localSheetId="0">'[3]5401'!#REF!</definedName>
    <definedName name="table5303">'[3]5401'!#REF!</definedName>
    <definedName name="table5403" localSheetId="7">'[1]5401'!#REF!</definedName>
    <definedName name="table5403" localSheetId="1">'[2]5401'!#REF!</definedName>
    <definedName name="table5403" localSheetId="0">'[3]5401'!#REF!</definedName>
    <definedName name="table5403">'[3]5401'!#REF!</definedName>
    <definedName name="table5405" localSheetId="7">#REF!</definedName>
    <definedName name="table5405" localSheetId="1">#REF!</definedName>
    <definedName name="table5405" localSheetId="0">#REF!</definedName>
    <definedName name="table5405">#REF!</definedName>
    <definedName name="table5499" localSheetId="7">'[1]5404'!#REF!</definedName>
    <definedName name="table5499" localSheetId="1">'[2]5404'!#REF!</definedName>
    <definedName name="table5499" localSheetId="0">'[3]5404'!#REF!</definedName>
    <definedName name="table5499">'[3]5404'!#REF!</definedName>
    <definedName name="table5500." localSheetId="7">#REF!</definedName>
    <definedName name="table5500." localSheetId="1">#REF!</definedName>
    <definedName name="table5500." localSheetId="0">#REF!</definedName>
    <definedName name="table5500.">#REF!</definedName>
    <definedName name="table5501" localSheetId="7">'[1]5503-5505'!#REF!</definedName>
    <definedName name="table5501" localSheetId="1">'[2]5503-5505'!#REF!</definedName>
    <definedName name="table5501" localSheetId="0">'[3]5503-5505'!#REF!</definedName>
    <definedName name="table5501">'[3]5503-5505'!#REF!</definedName>
    <definedName name="table5504" localSheetId="7">#REF!</definedName>
    <definedName name="table5504" localSheetId="1">#REF!</definedName>
    <definedName name="table5504" localSheetId="0">#REF!</definedName>
    <definedName name="table5504">#REF!</definedName>
    <definedName name="table6100" localSheetId="7">#REF!</definedName>
    <definedName name="table6100" localSheetId="1">#REF!</definedName>
    <definedName name="table6100" localSheetId="0">#REF!</definedName>
    <definedName name="table6100">#REF!</definedName>
    <definedName name="table7785" localSheetId="7">'[1]5401'!#REF!</definedName>
    <definedName name="table7785" localSheetId="1">'[2]5401'!#REF!</definedName>
    <definedName name="table7785" localSheetId="0">'[12]5401'!#REF!</definedName>
    <definedName name="table7785">'[12]5401'!#REF!</definedName>
    <definedName name="table9000" localSheetId="7">#REF!</definedName>
    <definedName name="table9000" localSheetId="1">#REF!</definedName>
    <definedName name="table9000" localSheetId="0">#REF!</definedName>
    <definedName name="table9000">#REF!</definedName>
    <definedName name="table9001" localSheetId="7">#REF!</definedName>
    <definedName name="table9001" localSheetId="1">#REF!</definedName>
    <definedName name="table9001" localSheetId="0">#REF!</definedName>
    <definedName name="table9001">#REF!</definedName>
    <definedName name="table9100" localSheetId="7">#REF!</definedName>
    <definedName name="table9100" localSheetId="1">#REF!</definedName>
    <definedName name="table9100" localSheetId="0">#REF!</definedName>
    <definedName name="table9100">#REF!</definedName>
    <definedName name="table9110" localSheetId="7">#REF!</definedName>
    <definedName name="table9110" localSheetId="1">#REF!</definedName>
    <definedName name="table9110" localSheetId="0">#REF!</definedName>
    <definedName name="table9110">#REF!</definedName>
    <definedName name="table9111" localSheetId="7">#REF!</definedName>
    <definedName name="table9111" localSheetId="1">#REF!</definedName>
    <definedName name="table9111" localSheetId="0">#REF!</definedName>
    <definedName name="table9111">#REF!</definedName>
    <definedName name="table9115" localSheetId="7">#REF!</definedName>
    <definedName name="table9115" localSheetId="1">#REF!</definedName>
    <definedName name="table9115" localSheetId="0">#REF!</definedName>
    <definedName name="table9115">#REF!</definedName>
    <definedName name="table9120" localSheetId="7">#REF!</definedName>
    <definedName name="table9120" localSheetId="1">#REF!</definedName>
    <definedName name="table9120" localSheetId="0">#REF!</definedName>
    <definedName name="table9120">#REF!</definedName>
    <definedName name="table9130" localSheetId="7">#REF!</definedName>
    <definedName name="table9130" localSheetId="1">#REF!</definedName>
    <definedName name="table9130" localSheetId="0">#REF!</definedName>
    <definedName name="table9130">#REF!</definedName>
    <definedName name="table9130_1" localSheetId="7">#REF!</definedName>
    <definedName name="table9130_1" localSheetId="1">#REF!</definedName>
    <definedName name="table9130_1" localSheetId="0">#REF!</definedName>
    <definedName name="table9130_1">#REF!</definedName>
    <definedName name="table9130_2" localSheetId="7">'[1]8001-8003'!#REF!</definedName>
    <definedName name="table9130_2" localSheetId="1">'[2]8001-8003'!#REF!</definedName>
    <definedName name="table9130_2" localSheetId="0">'[3]8001-8003'!#REF!</definedName>
    <definedName name="table9130_2">'[3]8001-8003'!#REF!</definedName>
    <definedName name="WINDOW_ZOOM" localSheetId="7">#REF!</definedName>
    <definedName name="WINDOW_ZOOM">#REF!</definedName>
    <definedName name="а" localSheetId="7">#REF!</definedName>
    <definedName name="а" localSheetId="1">#REF!</definedName>
    <definedName name="а" localSheetId="0">#REF!</definedName>
    <definedName name="а">#REF!</definedName>
    <definedName name="а1" localSheetId="7">#REF!</definedName>
    <definedName name="а1" localSheetId="1">#REF!</definedName>
    <definedName name="а1" localSheetId="0">#REF!</definedName>
    <definedName name="а1">#REF!</definedName>
    <definedName name="аа" localSheetId="7">#REF!</definedName>
    <definedName name="аа" localSheetId="0">#REF!</definedName>
    <definedName name="аа">#REF!</definedName>
    <definedName name="АПУ_ЗАТРАТЫ" localSheetId="7">#REF!</definedName>
    <definedName name="АПУ_ЗАТРАТЫ" localSheetId="0">#REF!</definedName>
    <definedName name="АПУ_ЗАТРАТЫ">#REF!</definedName>
    <definedName name="АПУ_ЗАТРАТЫ_23" localSheetId="7">#REF!</definedName>
    <definedName name="АПУ_ЗАТРАТЫ_23" localSheetId="0">#REF!</definedName>
    <definedName name="АПУ_ЗАТРАТЫ_23">#REF!</definedName>
    <definedName name="АПУ_ПЗ" localSheetId="7">#REF!</definedName>
    <definedName name="АПУ_ПЗ" localSheetId="0">#REF!</definedName>
    <definedName name="АПУ_ПЗ">#REF!</definedName>
    <definedName name="в" localSheetId="7">#REF!</definedName>
    <definedName name="в" localSheetId="1">#REF!</definedName>
    <definedName name="в" localSheetId="4">#REF!</definedName>
    <definedName name="в" localSheetId="0">#REF!</definedName>
    <definedName name="в">#REF!</definedName>
    <definedName name="вариант" localSheetId="7">#REF!</definedName>
    <definedName name="вариант" localSheetId="1">#REF!</definedName>
    <definedName name="вариант" localSheetId="0">#REF!</definedName>
    <definedName name="вариант">#REF!</definedName>
    <definedName name="вариант2" localSheetId="7">#REF!</definedName>
    <definedName name="вариант2" localSheetId="0">#REF!</definedName>
    <definedName name="вариант2">#REF!</definedName>
    <definedName name="гем">[13]Лист9!$O$2:$O$20</definedName>
    <definedName name="дд" localSheetId="7">#REF!</definedName>
    <definedName name="дд" localSheetId="1">#REF!</definedName>
    <definedName name="дд" localSheetId="0">#REF!</definedName>
    <definedName name="дд">#REF!</definedName>
    <definedName name="длодлждж" localSheetId="7">#REF!</definedName>
    <definedName name="длодлждж" localSheetId="1">#REF!</definedName>
    <definedName name="длодлждж" localSheetId="0">#REF!</definedName>
    <definedName name="длодлждж">#REF!</definedName>
    <definedName name="дн" localSheetId="7">[14]справочник!$A$21:$B$314</definedName>
    <definedName name="дн" localSheetId="1">[15]справочник!$A$21:$B$314</definedName>
    <definedName name="дн">[16]справочник!$A$21:$B$314</definedName>
    <definedName name="дс" localSheetId="7">#REF!</definedName>
    <definedName name="дс" localSheetId="1">#REF!</definedName>
    <definedName name="дс" localSheetId="0">#REF!</definedName>
    <definedName name="дс">#REF!</definedName>
    <definedName name="ДС_ЗАТРАТЫ" localSheetId="7">#REF!</definedName>
    <definedName name="ДС_ЗАТРАТЫ" localSheetId="0">#REF!</definedName>
    <definedName name="ДС_ЗАТРАТЫ">#REF!</definedName>
    <definedName name="ДС_ПЗ" localSheetId="7">#REF!</definedName>
    <definedName name="ДС_ПЗ" localSheetId="0">#REF!</definedName>
    <definedName name="ДС_ПЗ">#REF!</definedName>
    <definedName name="ж" localSheetId="7">'[1]5401'!#REF!</definedName>
    <definedName name="ж" localSheetId="1">'[2]5401'!#REF!</definedName>
    <definedName name="ж" localSheetId="0">'[3]5401'!#REF!</definedName>
    <definedName name="ж">'[3]5401'!#REF!</definedName>
    <definedName name="жен" localSheetId="7">#REF!</definedName>
    <definedName name="жен" localSheetId="1">#REF!</definedName>
    <definedName name="жен" localSheetId="0">#REF!</definedName>
    <definedName name="жен">#REF!</definedName>
    <definedName name="жени" localSheetId="7">#REF!</definedName>
    <definedName name="жени" localSheetId="1">#REF!</definedName>
    <definedName name="жени" localSheetId="0">#REF!</definedName>
    <definedName name="жени">#REF!</definedName>
    <definedName name="_xlnm.Print_Titles" localSheetId="3">'ВМП база КС'!$A:$C,'ВМП база КС'!$4:$5</definedName>
    <definedName name="_xlnm.Print_Titles" localSheetId="2">'ВМП сверхбаза '!$A:$C,'ВМП сверхбаза '!$3:$6</definedName>
    <definedName name="_xlnm.Print_Titles" localSheetId="1">'МО стим.выплаты'!$4:$4</definedName>
    <definedName name="_xlnm.Print_Titles" localSheetId="0">'СВОД '!$B:$D,'СВОД '!$5:$5</definedName>
    <definedName name="_xlnm.Print_Titles" localSheetId="6">ССМП!$8:$10</definedName>
    <definedName name="_xlnm.Print_Titles" localSheetId="15">Стоматология!$4:$5</definedName>
    <definedName name="_xlnm.Print_Titles" localSheetId="8">'УЗИСС '!$2:$5</definedName>
    <definedName name="_xlnm.Print_Titles" localSheetId="9">Эндо!$3:$6</definedName>
    <definedName name="инстр">[13]Лист9!$K$2:$K$155</definedName>
    <definedName name="ира" localSheetId="7">#REF!</definedName>
    <definedName name="ира" localSheetId="0">#REF!</definedName>
    <definedName name="ира">#REF!</definedName>
    <definedName name="Квартал" localSheetId="7">#REF!</definedName>
    <definedName name="Квартал" localSheetId="1">#REF!</definedName>
    <definedName name="Квартал" localSheetId="0">#REF!</definedName>
    <definedName name="Квартал">#REF!</definedName>
    <definedName name="ке" localSheetId="7">#REF!</definedName>
    <definedName name="ке" localSheetId="1">#REF!</definedName>
    <definedName name="ке" localSheetId="0">#REF!</definedName>
    <definedName name="ке">#REF!</definedName>
    <definedName name="КС_ЗАТРАТЫ" localSheetId="7">#REF!</definedName>
    <definedName name="КС_ЗАТРАТЫ" localSheetId="0">#REF!</definedName>
    <definedName name="КС_ЗАТРАТЫ">#REF!</definedName>
    <definedName name="КС_ПЗ" localSheetId="7">#REF!</definedName>
    <definedName name="КС_ПЗ" localSheetId="0">#REF!</definedName>
    <definedName name="КС_ПЗ">#REF!</definedName>
    <definedName name="лаб">[13]Лист9!$M$2:$M$75</definedName>
    <definedName name="лл" localSheetId="7">#REF!</definedName>
    <definedName name="лл" localSheetId="0">#REF!</definedName>
    <definedName name="лл">#REF!</definedName>
    <definedName name="лучи">[13]Лист9!$C$2:$C$6</definedName>
    <definedName name="манипуляции">[13]Лист9!$A$2:$A$34</definedName>
    <definedName name="Месяц" localSheetId="7">[17]табл1!$E$74:$E$86</definedName>
    <definedName name="Месяц" localSheetId="1">[18]табл1!$E$74:$E$86</definedName>
    <definedName name="Месяц">[19]табл1!$E$74:$E$86</definedName>
    <definedName name="мо" localSheetId="7">[20]прил3!#REF!</definedName>
    <definedName name="мо" localSheetId="1">[21]прил3!#REF!</definedName>
    <definedName name="мо" localSheetId="0">[20]прил3!#REF!</definedName>
    <definedName name="мо">[20]прил3!#REF!</definedName>
    <definedName name="МР_" localSheetId="7">'[3]3150-3200'!#REF!</definedName>
    <definedName name="МР_">'[3]3150-3200'!#REF!</definedName>
    <definedName name="мрт">[13]Лист9!$E$2:$E$61</definedName>
    <definedName name="н" localSheetId="7">#REF!</definedName>
    <definedName name="н" localSheetId="1">#REF!</definedName>
    <definedName name="н" localSheetId="0">#REF!</definedName>
    <definedName name="н">#REF!</definedName>
    <definedName name="население">'[22]Лист1 (2)'!$A$1:$D$371</definedName>
    <definedName name="неот" localSheetId="7">[14]справочник!$A$12:$B$16</definedName>
    <definedName name="неот" localSheetId="1">[15]справочник!$A$12:$B$16</definedName>
    <definedName name="неот">[16]справочник!$A$12:$B$16</definedName>
    <definedName name="новая_ТП2023" localSheetId="7">#REF!</definedName>
    <definedName name="новая_ТП2023" localSheetId="1">#REF!</definedName>
    <definedName name="новая_ТП2023" localSheetId="0">#REF!</definedName>
    <definedName name="новая_ТП2023">#REF!</definedName>
    <definedName name="новье" localSheetId="7">#REF!</definedName>
    <definedName name="новье" localSheetId="1">#REF!</definedName>
    <definedName name="новье" localSheetId="0">#REF!</definedName>
    <definedName name="новье">#REF!</definedName>
    <definedName name="_xlnm.Print_Area" localSheetId="3">'ВМП база КС'!$A$1:$I$54</definedName>
    <definedName name="_xlnm.Print_Area" localSheetId="2">'ВМП сверхбаза '!$A$1:$Q$26</definedName>
    <definedName name="_xlnm.Print_Area" localSheetId="14">'ГД '!$A$1:$L$26</definedName>
    <definedName name="_xlnm.Print_Area" localSheetId="1">'МО стим.выплаты'!$A$1:$I$100</definedName>
    <definedName name="оо" localSheetId="7">#REF!</definedName>
    <definedName name="оо" localSheetId="0">#REF!</definedName>
    <definedName name="оо">#REF!</definedName>
    <definedName name="остаток" localSheetId="7">#REF!</definedName>
    <definedName name="остаток" localSheetId="1">#REF!</definedName>
    <definedName name="остаток" localSheetId="0">#REF!</definedName>
    <definedName name="остаток">#REF!</definedName>
    <definedName name="отд1" localSheetId="7">#REF!</definedName>
    <definedName name="отд1" localSheetId="0">#REF!</definedName>
    <definedName name="отд1" localSheetId="6">#REF!</definedName>
    <definedName name="отд1">#REF!</definedName>
    <definedName name="П" localSheetId="7">#REF!</definedName>
    <definedName name="П" localSheetId="1">#REF!</definedName>
    <definedName name="П" localSheetId="4">#REF!</definedName>
    <definedName name="П" localSheetId="0">#REF!</definedName>
    <definedName name="П">#REF!</definedName>
    <definedName name="патронаж" localSheetId="7">[14]справочник!$A$1:$B$10</definedName>
    <definedName name="патронаж" localSheetId="1">[15]справочник!$A$1:$B$10</definedName>
    <definedName name="патронаж">[16]справочник!$A$1:$B$10</definedName>
    <definedName name="пд">[13]Лист9!$O$23:$O$32</definedName>
    <definedName name="Период" localSheetId="7">#REF!</definedName>
    <definedName name="Период" localSheetId="1">#REF!</definedName>
    <definedName name="Период" localSheetId="0">#REF!</definedName>
    <definedName name="Период">#REF!</definedName>
    <definedName name="пз" localSheetId="7">#REF!</definedName>
    <definedName name="пз" localSheetId="1">#REF!</definedName>
    <definedName name="пз" localSheetId="0">#REF!</definedName>
    <definedName name="пз">#REF!</definedName>
    <definedName name="ПЗ_всего" localSheetId="7">#REF!</definedName>
    <definedName name="ПЗ_всего" localSheetId="1">#REF!</definedName>
    <definedName name="ПЗ_всего" localSheetId="0">#REF!</definedName>
    <definedName name="ПЗ_всего">#REF!</definedName>
    <definedName name="Подчиненность" localSheetId="7">#REF!</definedName>
    <definedName name="Подчиненность" localSheetId="1">#REF!</definedName>
    <definedName name="Подчиненность" localSheetId="0">#REF!</definedName>
    <definedName name="Подчиненность">#REF!</definedName>
    <definedName name="полу" localSheetId="7">#REF!</definedName>
    <definedName name="полу" localSheetId="1">#REF!</definedName>
    <definedName name="полу" localSheetId="0">#REF!</definedName>
    <definedName name="полу">#REF!</definedName>
    <definedName name="помощь" localSheetId="7">#REF!</definedName>
    <definedName name="помощь" localSheetId="1">#REF!</definedName>
    <definedName name="помощь" localSheetId="0">#REF!</definedName>
    <definedName name="помощь">#REF!</definedName>
    <definedName name="пп" localSheetId="7">#REF!</definedName>
    <definedName name="пп" localSheetId="0">#REF!</definedName>
    <definedName name="пп">#REF!</definedName>
    <definedName name="пр" localSheetId="7">'[1]2514-2516'!#REF!</definedName>
    <definedName name="пр" localSheetId="0">'[1]2514-2516'!#REF!</definedName>
    <definedName name="пр">'[1]2514-2516'!#REF!</definedName>
    <definedName name="прикр">[22]Лист2!$B$1:$D$173</definedName>
    <definedName name="Прогноз" localSheetId="7">#REF!</definedName>
    <definedName name="Прогноз" localSheetId="1">#REF!</definedName>
    <definedName name="Прогноз" localSheetId="0">#REF!</definedName>
    <definedName name="Прогноз">#REF!</definedName>
    <definedName name="Профиль">'[23]@'!$A$1:$A$55</definedName>
    <definedName name="прыг" localSheetId="7">#REF!</definedName>
    <definedName name="прыг" localSheetId="1">#REF!</definedName>
    <definedName name="прыг" localSheetId="0">#REF!</definedName>
    <definedName name="прыг">#REF!</definedName>
    <definedName name="пэт">[13]Лист9!$G$2:$G$7</definedName>
    <definedName name="раб" localSheetId="7">#REF!</definedName>
    <definedName name="раб" localSheetId="1">#REF!</definedName>
    <definedName name="раб" localSheetId="0">#REF!</definedName>
    <definedName name="раб">#REF!</definedName>
    <definedName name="рас2" localSheetId="7">#REF!</definedName>
    <definedName name="рас2" localSheetId="1">#REF!</definedName>
    <definedName name="рас2" localSheetId="0">#REF!</definedName>
    <definedName name="рас2">#REF!</definedName>
    <definedName name="ркт">[13]Лист9!$I$2:$I$57</definedName>
    <definedName name="смп">[22]Лист4!$A$1:$A$46</definedName>
    <definedName name="СМП_ЗАТРАТЫ" localSheetId="7">#REF!</definedName>
    <definedName name="СМП_ЗАТРАТЫ" localSheetId="0">#REF!</definedName>
    <definedName name="СМП_ЗАТРАТЫ">#REF!</definedName>
    <definedName name="СМП_ПЗ" localSheetId="7">#REF!</definedName>
    <definedName name="СМП_ПЗ" localSheetId="0">#REF!</definedName>
    <definedName name="СМП_ПЗ">#REF!</definedName>
    <definedName name="Список_Медикаменты_2011" localSheetId="7">'[24]Медикаменты 2011'!$A$2:$A$864</definedName>
    <definedName name="Список_Медикаменты_2011" localSheetId="1">'[25]Медикаменты 2011'!$A$2:$A$864</definedName>
    <definedName name="Список_Медикаменты_2011">'[26]Медикаменты 2011'!$A$2:$A$864</definedName>
    <definedName name="Список_Расходники" localSheetId="7">#REF!</definedName>
    <definedName name="Список_Расходники" localSheetId="1">#REF!</definedName>
    <definedName name="Список_Расходники" localSheetId="0">#REF!</definedName>
    <definedName name="Список_Расходники">#REF!</definedName>
    <definedName name="СписокМО" localSheetId="7">#REF!</definedName>
    <definedName name="СписокМО" localSheetId="1">[27]табл1!$A$100:$A$428</definedName>
    <definedName name="СписокМО" localSheetId="0">#REF!</definedName>
    <definedName name="СписокМО">#REF!</definedName>
    <definedName name="таня" localSheetId="7">#REF!</definedName>
    <definedName name="таня" localSheetId="0">#REF!</definedName>
    <definedName name="таня">#REF!</definedName>
    <definedName name="ТП2023" localSheetId="7">#REF!</definedName>
    <definedName name="ТП2023" localSheetId="1">#REF!</definedName>
    <definedName name="ТП2023" localSheetId="0">#REF!</definedName>
    <definedName name="ТП2023">#REF!</definedName>
    <definedName name="травма">[22]Лист4!$A$50:$A$80</definedName>
    <definedName name="учреждения" localSheetId="7">[28]Лист1!$A$1:$A$187</definedName>
    <definedName name="учреждения" localSheetId="1">[29]Лист1!$A$1:$A$187</definedName>
    <definedName name="учреждения">[30]Лист1!$A$1:$A$187</definedName>
    <definedName name="ф" localSheetId="7">#REF!</definedName>
    <definedName name="ф" localSheetId="1">#REF!</definedName>
    <definedName name="ф" localSheetId="4">#REF!</definedName>
    <definedName name="ф" localSheetId="0">#REF!</definedName>
    <definedName name="ф">#REF!</definedName>
    <definedName name="ы" localSheetId="7">#REF!</definedName>
    <definedName name="ы" localSheetId="1">#REF!</definedName>
    <definedName name="ы" localSheetId="4">#REF!</definedName>
    <definedName name="ы" localSheetId="0">#REF!</definedName>
    <definedName name="ы">#REF!</definedName>
    <definedName name="эко" localSheetId="7">#REF!</definedName>
    <definedName name="эко" localSheetId="1">#REF!</definedName>
    <definedName name="эко" localSheetId="0">#REF!</definedName>
    <definedName name="эко">#REF!</definedName>
    <definedName name="экстр" localSheetId="7">[14]справочник!$A$17:$B$19</definedName>
    <definedName name="экстр" localSheetId="1">[15]справочник!$A$17:$B$19</definedName>
    <definedName name="экстр">[16]справочник!$A$17:$B$19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8"/>
  <c r="J3"/>
  <c r="G3"/>
  <c r="F3"/>
  <c r="I3"/>
  <c r="H3"/>
  <c r="E3"/>
  <c r="D3"/>
  <c r="L3" l="1"/>
  <c r="S82" i="36"/>
  <c r="R82"/>
  <c r="Q82"/>
  <c r="P82"/>
  <c r="M82"/>
  <c r="L82"/>
  <c r="K82"/>
  <c r="J82"/>
  <c r="G82"/>
  <c r="F82"/>
  <c r="E82"/>
  <c r="D82"/>
  <c r="U81"/>
  <c r="T81"/>
  <c r="O81"/>
  <c r="N81"/>
  <c r="I81"/>
  <c r="H81"/>
  <c r="U80"/>
  <c r="T80"/>
  <c r="O80"/>
  <c r="N80"/>
  <c r="I80"/>
  <c r="H80"/>
  <c r="U79"/>
  <c r="T79"/>
  <c r="O79"/>
  <c r="N79"/>
  <c r="I79"/>
  <c r="H79"/>
  <c r="U78"/>
  <c r="T78"/>
  <c r="O78"/>
  <c r="N78"/>
  <c r="I78"/>
  <c r="H78"/>
  <c r="U77"/>
  <c r="T77"/>
  <c r="O77"/>
  <c r="N77"/>
  <c r="I77"/>
  <c r="H77"/>
  <c r="U76"/>
  <c r="T76"/>
  <c r="O76"/>
  <c r="N76"/>
  <c r="I76"/>
  <c r="H76"/>
  <c r="U75"/>
  <c r="T75"/>
  <c r="O75"/>
  <c r="N75"/>
  <c r="I75"/>
  <c r="H75"/>
  <c r="U74"/>
  <c r="T74"/>
  <c r="O74"/>
  <c r="N74"/>
  <c r="I74"/>
  <c r="H74"/>
  <c r="U73"/>
  <c r="T73"/>
  <c r="O73"/>
  <c r="N73"/>
  <c r="I73"/>
  <c r="H73"/>
  <c r="U72"/>
  <c r="T72"/>
  <c r="O72"/>
  <c r="N72"/>
  <c r="I72"/>
  <c r="H72"/>
  <c r="U71"/>
  <c r="T71"/>
  <c r="O71"/>
  <c r="N71"/>
  <c r="I71"/>
  <c r="H71"/>
  <c r="U70"/>
  <c r="T70"/>
  <c r="O70"/>
  <c r="N70"/>
  <c r="I70"/>
  <c r="H70"/>
  <c r="U69"/>
  <c r="T69"/>
  <c r="O69"/>
  <c r="N69"/>
  <c r="I69"/>
  <c r="H69"/>
  <c r="U68"/>
  <c r="T68"/>
  <c r="O68"/>
  <c r="N68"/>
  <c r="I68"/>
  <c r="H68"/>
  <c r="U67"/>
  <c r="T67"/>
  <c r="O67"/>
  <c r="N67"/>
  <c r="I67"/>
  <c r="H67"/>
  <c r="U66"/>
  <c r="T66"/>
  <c r="O66"/>
  <c r="N66"/>
  <c r="I66"/>
  <c r="H66"/>
  <c r="U65"/>
  <c r="T65"/>
  <c r="O65"/>
  <c r="N65"/>
  <c r="I65"/>
  <c r="H65"/>
  <c r="U64"/>
  <c r="T64"/>
  <c r="O64"/>
  <c r="N64"/>
  <c r="I64"/>
  <c r="H64"/>
  <c r="U63"/>
  <c r="T63"/>
  <c r="O63"/>
  <c r="N63"/>
  <c r="I63"/>
  <c r="H63"/>
  <c r="U62"/>
  <c r="T62"/>
  <c r="O62"/>
  <c r="N62"/>
  <c r="I62"/>
  <c r="H62"/>
  <c r="U61"/>
  <c r="T61"/>
  <c r="O61"/>
  <c r="N61"/>
  <c r="I61"/>
  <c r="H61"/>
  <c r="U60"/>
  <c r="T60"/>
  <c r="O60"/>
  <c r="N60"/>
  <c r="I60"/>
  <c r="H60"/>
  <c r="U59"/>
  <c r="T59"/>
  <c r="O59"/>
  <c r="N59"/>
  <c r="I59"/>
  <c r="H59"/>
  <c r="U58"/>
  <c r="T58"/>
  <c r="O58"/>
  <c r="N58"/>
  <c r="I58"/>
  <c r="H58"/>
  <c r="U57"/>
  <c r="T57"/>
  <c r="O57"/>
  <c r="N57"/>
  <c r="I57"/>
  <c r="H57"/>
  <c r="U56"/>
  <c r="T56"/>
  <c r="O56"/>
  <c r="N56"/>
  <c r="I56"/>
  <c r="H56"/>
  <c r="U55"/>
  <c r="T55"/>
  <c r="O55"/>
  <c r="N55"/>
  <c r="I55"/>
  <c r="H55"/>
  <c r="U54"/>
  <c r="T54"/>
  <c r="O54"/>
  <c r="N54"/>
  <c r="I54"/>
  <c r="H54"/>
  <c r="U53"/>
  <c r="T53"/>
  <c r="O53"/>
  <c r="N53"/>
  <c r="I53"/>
  <c r="H53"/>
  <c r="U52"/>
  <c r="T52"/>
  <c r="O52"/>
  <c r="N52"/>
  <c r="I52"/>
  <c r="H52"/>
  <c r="U51"/>
  <c r="T51"/>
  <c r="O51"/>
  <c r="N51"/>
  <c r="I51"/>
  <c r="H51"/>
  <c r="U50"/>
  <c r="T50"/>
  <c r="O50"/>
  <c r="N50"/>
  <c r="I50"/>
  <c r="H50"/>
  <c r="U49"/>
  <c r="T49"/>
  <c r="O49"/>
  <c r="N49"/>
  <c r="I49"/>
  <c r="H49"/>
  <c r="U48"/>
  <c r="T48"/>
  <c r="O48"/>
  <c r="N48"/>
  <c r="I48"/>
  <c r="H48"/>
  <c r="U47"/>
  <c r="T47"/>
  <c r="O47"/>
  <c r="N47"/>
  <c r="I47"/>
  <c r="H47"/>
  <c r="U46"/>
  <c r="T46"/>
  <c r="O46"/>
  <c r="N46"/>
  <c r="I46"/>
  <c r="H46"/>
  <c r="U45"/>
  <c r="T45"/>
  <c r="O45"/>
  <c r="N45"/>
  <c r="I45"/>
  <c r="H45"/>
  <c r="U44"/>
  <c r="T44"/>
  <c r="O44"/>
  <c r="N44"/>
  <c r="I44"/>
  <c r="H44"/>
  <c r="U43"/>
  <c r="T43"/>
  <c r="O43"/>
  <c r="N43"/>
  <c r="I43"/>
  <c r="H43"/>
  <c r="U42"/>
  <c r="T42"/>
  <c r="O42"/>
  <c r="N42"/>
  <c r="I42"/>
  <c r="H42"/>
  <c r="U41"/>
  <c r="T41"/>
  <c r="O41"/>
  <c r="N41"/>
  <c r="I41"/>
  <c r="H41"/>
  <c r="U40"/>
  <c r="T40"/>
  <c r="O40"/>
  <c r="N40"/>
  <c r="I40"/>
  <c r="H40"/>
  <c r="U39"/>
  <c r="T39"/>
  <c r="O39"/>
  <c r="N39"/>
  <c r="I39"/>
  <c r="H39"/>
  <c r="U38"/>
  <c r="T38"/>
  <c r="O38"/>
  <c r="N38"/>
  <c r="I38"/>
  <c r="H38"/>
  <c r="U37"/>
  <c r="T37"/>
  <c r="O37"/>
  <c r="N37"/>
  <c r="I37"/>
  <c r="H37"/>
  <c r="U36"/>
  <c r="T36"/>
  <c r="O36"/>
  <c r="N36"/>
  <c r="I36"/>
  <c r="H36"/>
  <c r="U35"/>
  <c r="T35"/>
  <c r="O35"/>
  <c r="N35"/>
  <c r="I35"/>
  <c r="H35"/>
  <c r="U34"/>
  <c r="T34"/>
  <c r="O34"/>
  <c r="N34"/>
  <c r="I34"/>
  <c r="H34"/>
  <c r="U33"/>
  <c r="T33"/>
  <c r="O33"/>
  <c r="N33"/>
  <c r="I33"/>
  <c r="H33"/>
  <c r="U32"/>
  <c r="T32"/>
  <c r="O32"/>
  <c r="N32"/>
  <c r="I32"/>
  <c r="H32"/>
  <c r="U31"/>
  <c r="T31"/>
  <c r="O31"/>
  <c r="N31"/>
  <c r="I31"/>
  <c r="H31"/>
  <c r="U30"/>
  <c r="T30"/>
  <c r="O30"/>
  <c r="N30"/>
  <c r="I30"/>
  <c r="H30"/>
  <c r="U29"/>
  <c r="T29"/>
  <c r="O29"/>
  <c r="N29"/>
  <c r="I29"/>
  <c r="H29"/>
  <c r="U28"/>
  <c r="T28"/>
  <c r="O28"/>
  <c r="N28"/>
  <c r="I28"/>
  <c r="H28"/>
  <c r="U27"/>
  <c r="T27"/>
  <c r="O27"/>
  <c r="N27"/>
  <c r="I27"/>
  <c r="H27"/>
  <c r="U26"/>
  <c r="T26"/>
  <c r="O26"/>
  <c r="N26"/>
  <c r="I26"/>
  <c r="H26"/>
  <c r="U25"/>
  <c r="T25"/>
  <c r="O25"/>
  <c r="N25"/>
  <c r="I25"/>
  <c r="H25"/>
  <c r="U24"/>
  <c r="T24"/>
  <c r="O24"/>
  <c r="N24"/>
  <c r="I24"/>
  <c r="H24"/>
  <c r="U23"/>
  <c r="T23"/>
  <c r="O23"/>
  <c r="N23"/>
  <c r="I23"/>
  <c r="H23"/>
  <c r="U22"/>
  <c r="T22"/>
  <c r="O22"/>
  <c r="N22"/>
  <c r="I22"/>
  <c r="H22"/>
  <c r="U21"/>
  <c r="T21"/>
  <c r="O21"/>
  <c r="N21"/>
  <c r="I21"/>
  <c r="H21"/>
  <c r="U20"/>
  <c r="T20"/>
  <c r="O20"/>
  <c r="N20"/>
  <c r="I20"/>
  <c r="H20"/>
  <c r="U19"/>
  <c r="T19"/>
  <c r="O19"/>
  <c r="N19"/>
  <c r="I19"/>
  <c r="H19"/>
  <c r="U18"/>
  <c r="T18"/>
  <c r="O18"/>
  <c r="N18"/>
  <c r="I18"/>
  <c r="H18"/>
  <c r="U17"/>
  <c r="T17"/>
  <c r="O17"/>
  <c r="N17"/>
  <c r="I17"/>
  <c r="H17"/>
  <c r="U16"/>
  <c r="T16"/>
  <c r="O16"/>
  <c r="N16"/>
  <c r="I16"/>
  <c r="H16"/>
  <c r="U15"/>
  <c r="T15"/>
  <c r="O15"/>
  <c r="N15"/>
  <c r="I15"/>
  <c r="H15"/>
  <c r="U14"/>
  <c r="T14"/>
  <c r="O14"/>
  <c r="N14"/>
  <c r="I14"/>
  <c r="H14"/>
  <c r="U13"/>
  <c r="T13"/>
  <c r="O13"/>
  <c r="N13"/>
  <c r="I13"/>
  <c r="H13"/>
  <c r="U12"/>
  <c r="T12"/>
  <c r="O12"/>
  <c r="N12"/>
  <c r="I12"/>
  <c r="H12"/>
  <c r="U11"/>
  <c r="T11"/>
  <c r="O11"/>
  <c r="N11"/>
  <c r="I11"/>
  <c r="H11"/>
  <c r="U10"/>
  <c r="T10"/>
  <c r="O10"/>
  <c r="N10"/>
  <c r="I10"/>
  <c r="H10"/>
  <c r="U9"/>
  <c r="T9"/>
  <c r="O9"/>
  <c r="N9"/>
  <c r="I9"/>
  <c r="H9"/>
  <c r="U8"/>
  <c r="U82" s="1"/>
  <c r="T8"/>
  <c r="T82" s="1"/>
  <c r="O8"/>
  <c r="O82" s="1"/>
  <c r="N8"/>
  <c r="N82" s="1"/>
  <c r="I8"/>
  <c r="I82" s="1"/>
  <c r="H8"/>
  <c r="H82" s="1"/>
  <c r="F81" i="35" l="1"/>
  <c r="I26" i="34" l="1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I5"/>
  <c r="I27" s="1"/>
  <c r="H5"/>
  <c r="G110" i="33"/>
  <c r="F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I7"/>
  <c r="H7"/>
  <c r="G134" i="32"/>
  <c r="F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I6"/>
  <c r="I134" s="1"/>
  <c r="H6"/>
  <c r="H134" s="1"/>
  <c r="H27" i="34" l="1"/>
  <c r="I110" i="33"/>
  <c r="H110"/>
  <c r="A9" i="24"/>
  <c r="A10" s="1"/>
  <c r="K24" l="1"/>
  <c r="H25" l="1"/>
  <c r="I25" s="1"/>
  <c r="K105" i="23" l="1"/>
  <c r="I105"/>
  <c r="H105"/>
  <c r="G105"/>
  <c r="F105"/>
  <c r="E105"/>
  <c r="D105"/>
  <c r="J80"/>
  <c r="J71"/>
  <c r="J32"/>
  <c r="J105" l="1"/>
  <c r="I26" i="7" l="1"/>
  <c r="H26"/>
  <c r="G26"/>
  <c r="F26"/>
  <c r="E26"/>
  <c r="D26"/>
  <c r="L25"/>
  <c r="K25"/>
  <c r="J25"/>
  <c r="L24"/>
  <c r="K24"/>
  <c r="J24"/>
  <c r="L22"/>
  <c r="K22"/>
  <c r="J22"/>
  <c r="L19"/>
  <c r="K19"/>
  <c r="J19"/>
  <c r="L13"/>
  <c r="K13"/>
  <c r="J13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L26" l="1"/>
  <c r="J26"/>
  <c r="K26"/>
  <c r="A15" i="6" l="1"/>
  <c r="A16" s="1"/>
  <c r="A17" s="1"/>
  <c r="A18" s="1"/>
  <c r="A19" s="1"/>
  <c r="A20" s="1"/>
  <c r="A21" s="1"/>
  <c r="A22" s="1"/>
  <c r="A9"/>
  <c r="A10" s="1"/>
  <c r="A11" s="1"/>
  <c r="A12" s="1"/>
  <c r="A13" s="1"/>
  <c r="F54" i="5" l="1"/>
  <c r="G54"/>
  <c r="D54"/>
  <c r="E54" l="1"/>
  <c r="I97" i="3" l="1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D19" i="2" l="1"/>
  <c r="C19"/>
</calcChain>
</file>

<file path=xl/comments1.xml><?xml version="1.0" encoding="utf-8"?>
<comments xmlns="http://schemas.openxmlformats.org/spreadsheetml/2006/main">
  <authors>
    <author>Зайнуллина</author>
  </authors>
  <commentList>
    <comment ref="Q23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 431379</t>
        </r>
      </text>
    </comment>
    <comment ref="R41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</t>
        </r>
      </text>
    </comment>
    <comment ref="T136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письмо</t>
        </r>
      </text>
    </comment>
    <comment ref="H192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отказан счет на 
481881, письмо</t>
        </r>
      </text>
    </comment>
    <comment ref="AJ344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</t>
        </r>
      </text>
    </comment>
    <comment ref="AJ352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</t>
        </r>
      </text>
    </comment>
  </commentList>
</comments>
</file>

<file path=xl/connections.xml><?xml version="1.0" encoding="utf-8"?>
<connections xmlns="http://schemas.openxmlformats.org/spreadsheetml/2006/main">
  <connection id="1" name="Подключение" type="1" refreshedVersion="3" savePassword="1" saveData="1">
    <dbPr connection="DSN=tfagr;UID=tfolap;PWD=tfolap;" command="select * from tmp_251212_gor2 t_x000d__x000a_where t.sum_ &lt;&gt; 0"/>
  </connection>
</connections>
</file>

<file path=xl/sharedStrings.xml><?xml version="1.0" encoding="utf-8"?>
<sst xmlns="http://schemas.openxmlformats.org/spreadsheetml/2006/main" count="1708" uniqueCount="1073">
  <si>
    <t>Корректировка плановых заданий на 2025 год</t>
  </si>
  <si>
    <t>Реестровый номер</t>
  </si>
  <si>
    <t>№ п/п</t>
  </si>
  <si>
    <t>Наименование МО</t>
  </si>
  <si>
    <t>ВМП (в рамках базовой программы) стац.</t>
  </si>
  <si>
    <t>КС прочий</t>
  </si>
  <si>
    <t>онкология стац.</t>
  </si>
  <si>
    <t>онкология дн.стац.</t>
  </si>
  <si>
    <t>ДС прочий</t>
  </si>
  <si>
    <t>Посещения за единицу объема</t>
  </si>
  <si>
    <t>Посещения в неотложной форме</t>
  </si>
  <si>
    <t>Обращения за единицу объема</t>
  </si>
  <si>
    <t>Профилактические медицинские осмотры  взрослое население и несовершенолетние</t>
  </si>
  <si>
    <t>Диспансеризация населения, кроме углубленной диспансеризации</t>
  </si>
  <si>
    <t>Углубленная диспансеризация</t>
  </si>
  <si>
    <t>диспансеризация для оценки репродуктивного здоровья женщин и мужчин</t>
  </si>
  <si>
    <t>компьютерная томография</t>
  </si>
  <si>
    <t>магнитно-резонансная томография</t>
  </si>
  <si>
    <t>ПЭТ-КТ при онкологических заболеваниях</t>
  </si>
  <si>
    <t>ОФЭКТ/КТ</t>
  </si>
  <si>
    <t>ультразвуковое исследовние сердечно-сосудистой системы</t>
  </si>
  <si>
    <t>эндоскопическое диагностическое исследование</t>
  </si>
  <si>
    <t>Прочие инструментальные исследования, амб. и лабораторные услуги</t>
  </si>
  <si>
    <t>ДН сахарного диабета</t>
  </si>
  <si>
    <t xml:space="preserve">ДН болезней системы кровообращения </t>
  </si>
  <si>
    <t>ДН прочие (по приказу №168-н)</t>
  </si>
  <si>
    <t>Посещения с профилактическими целями центров здоровья</t>
  </si>
  <si>
    <t>Корректировка</t>
  </si>
  <si>
    <t>Итого план</t>
  </si>
  <si>
    <t>Санкт-Петербургское государственное бюджетное учреждение здравоохранения "Городская Покровская больница"</t>
  </si>
  <si>
    <t>Санкт-Петербургское государственное бюджетное учреждение здравоохранения "Городская многопрофильная больница №2"</t>
  </si>
  <si>
    <t>Санкт-Петербургское государственное бюджетное учреждение здравоохранения "Городская больница Святой преподобномученицы Елизаветы"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</si>
  <si>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</si>
  <si>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"Городская больница №9"</t>
  </si>
  <si>
    <t>Санкт-Петербургское государственное бюджетное учреждение здравоохранения "Центр по профилактике и борьбе со СПИД и инфекционными заболеваниями"</t>
  </si>
  <si>
    <t>Санкт-Петербургское государственное бюджетное учреждение здравоохранения "Городская больница №14"</t>
  </si>
  <si>
    <t>Санкт-Петербургское государственное бюджетное учреждение здравоохранения "Городская больница №15"</t>
  </si>
  <si>
    <t>Санкт-Петербургcкое государственное бюджетное учреждение здравоохранения "Городская Мариинская больница"</t>
  </si>
  <si>
    <t>Санкт-Петербургское государственное бюджетное учреждение здравоохранения "Городская Александровская больница"</t>
  </si>
  <si>
    <t>Санкт-Петербургское государственное бюджетное учреждение здравоохранения "Клиническая ревматологическая больница № 25" имени В.А. Насоновой</t>
  </si>
  <si>
    <t>Санкт-Петербургское государственное бюджетное учреждение здравоохранения "Городская больница №26"</t>
  </si>
  <si>
    <t>Санкт-Петербургское государственное бюджетное учреждение здравоохранения "Городская больница №28 "Максимилиановская"</t>
  </si>
  <si>
    <t>Санкт-Петербургское государственное бюджетное учреждение здравоохранения "Клиническая инфекционная больница им. С.П.Боткина"</t>
  </si>
  <si>
    <t>Санкт-Петербургское государственное бюджетное учреждение здравоохранения "Городская клиническая больница №31"</t>
  </si>
  <si>
    <t>Санкт-Петербургское государственное бюджетное учреждение здравоохранения "Введенская городская клиническая больница"</t>
  </si>
  <si>
    <t>Санкт-Петербургское государственное бюджетное учреждение здравоохранения "Городская больница №38 им. Н.А.Семашко"</t>
  </si>
  <si>
    <t>Санкт-Петербургское государственное бюджетное учреждение здравоохранения "Госпиталь для ветеранов войн"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</si>
  <si>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</si>
  <si>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Санкт-Петербургское государственное бюджетное учреждение здравоохранения "Городской клинический онкологический диспансер"</t>
  </si>
  <si>
    <t>Санкт-Петербургское государственное бюджетное учреждение здравоохранения Клиническая больница Святителя Луки</t>
  </si>
  <si>
    <t>Санкт-Петербургское государственное бюджетное учреждение здравоохранения "Детский городской многопрофильный клинический специализированный центр высоких медицинских технологий"</t>
  </si>
  <si>
    <t>Санкт-Петербургское государственное бюджетное учреждение здравоохранения "Детская городская больница №2 святой Марии Магдалины"</t>
  </si>
  <si>
    <t>Санкт-Петербургское государственное бюджетное учреждение здравоохранения "Детская инфекционная больница №3"</t>
  </si>
  <si>
    <t>Санкт-Петербургское государственное бюджетное учреждение здравоохранения "Детская городская больница Святой Ольги"</t>
  </si>
  <si>
    <t>Санкт-Петербургское государственное бюджетное учреждение здравоохранения "Детская городская клиническая больница №5 имени Нила Федоровича Филатова"</t>
  </si>
  <si>
    <t>Санкт-Петербургское государственное бюджетное учреждение здравоохранения "Детская городская больница №17 Святителя Николая Чудотворца"</t>
  </si>
  <si>
    <t>Санкт-Петербургское государственное бюджетное учреждение здравоохранения "Детский городской многопрофильный клинический центр высоких медицинских технологий им. К.А. Раухфуса"</t>
  </si>
  <si>
    <t>Санкт-Петербургское государственное бюджетное учреждение здравоохранения "Родильный дом №1 (специализированный)"</t>
  </si>
  <si>
    <t>Санкт-Петербургское государственное бюджетное учреждение здравоохранения "Родильный дом №6 им. проф. В.Ф.Снегирева"</t>
  </si>
  <si>
    <t>Санкт-Петербургское государственное бюджетное учреждение здравоохранения "Родильный дом №9"</t>
  </si>
  <si>
    <t>Санкт-Петербургское государственное бюджетное учреждение здравоохранения "Родильный дом №10"</t>
  </si>
  <si>
    <t>Санкт-Петербургское государственное бюджетное учреждение здравоохранения "Родильный дом №13"</t>
  </si>
  <si>
    <t>Санкт-Петербургское государственное бюджетное учреждение здравоохранения "Родильный дом №16"</t>
  </si>
  <si>
    <t>Санкт-Петербургское государственное бюджетное учреждение здравоохранения "Родильный дом №17"</t>
  </si>
  <si>
    <t>Санкт-Петербургское государственное бюджетное учреждение здравоохранения "Городской перинатальный центр №1"</t>
  </si>
  <si>
    <t>Государственное бюджетное учреждение здравоохранения "Санкт-Петербургский клинический научно-практический центр специализированных видов медицинской помощи (онкологический) имени Н.П.Напалкова"</t>
  </si>
  <si>
    <t>Санкт-Петербургское государственное бюджетное учреждение здравоохранения "Центр планирования семьи и репродукции"</t>
  </si>
  <si>
    <t>Санкт-Петербургское государственное бюджетное учреждение здравоохранения "Городская больница №20"</t>
  </si>
  <si>
    <t>Санкт-Петербургское государственное бюджетное учреждение здравоохранения "Городская больница №33"</t>
  </si>
  <si>
    <t xml:space="preserve">Санкт-Петербургское государственное бюджетное учреждение здравоохранения "Городская больница Святого Праведного Иоанна Кронштадтского" </t>
  </si>
  <si>
    <t>Санкт-Петербургское государственное бюджетное учреждение здравоохранения "Николаевская больница"</t>
  </si>
  <si>
    <t>Санкт-Петербургское государственное бюджетное учреждение здравоохранения "Городская больница №40 Курортного района"</t>
  </si>
  <si>
    <t>Санкт-Петербургское государственное бюджетное учреждение здравоохранения "Детская городская больница №22"</t>
  </si>
  <si>
    <t>Санкт-Петербургское государственное бюджетное учреждение здравоохранения "Городская детская стоматологическая поликлиника №6"</t>
  </si>
  <si>
    <t>Санкт-Петербургское государственное бюджетное учреждение здравоохранения "Городская стоматологическая поликлиника №33"</t>
  </si>
  <si>
    <t>Санкт-Петербургское государственное бюджетное учреждение здравоохранения "Городской консультативно-диагностический центр №1"</t>
  </si>
  <si>
    <t>Санкт-Петербургское государственное бюджетное учреждение здравоохранения "Консультативно-диагностический центр для детей"</t>
  </si>
  <si>
    <t>Санкт-Петербургское государственное бюджетное учреждение здравоохранения "Диагностический Центр №7" (глазной) для взрослого и детского населения</t>
  </si>
  <si>
    <t xml:space="preserve">Санкт-Петербургское государственное автономное учреждение здравоохранения "Городская поликлиника №40" </t>
  </si>
  <si>
    <t xml:space="preserve">Санкт-Петербургское государственное автономное учреждение здравоохранения "Поликлиника городская стоматологическая №22" </t>
  </si>
  <si>
    <t>Санкт-Петербургское государственное автономное учреждение здравоохранения "Городская поликлиника №81"</t>
  </si>
  <si>
    <t>Санкт-Петербургское государственное автономное учреждение здравоохранения "Городская поликлиника №83"</t>
  </si>
  <si>
    <t>Санкт-Петербургское государственное бюджетное учреждение здравоохранения "Городская станция скорой медицинской помощи"</t>
  </si>
  <si>
    <t>САНКТ-ПЕТЕРБУРГСКОЕ ГОСУДАРСТВЕННОЕ БЮДЖЕТНОЕ УЧРЕЖДЕНИЕ ЗДРАВООХРАНЕНИЯ "ГОРОДСКОЕ ПАТОЛОГО-АНАТОМИЧЕСКОЕ БЮРО"</t>
  </si>
  <si>
    <t>Санкт-Петербургское государственное бюджетное учреждение здравоохранения "Городская поликлиника №24"</t>
  </si>
  <si>
    <t>Санкт-Петербургское государственное бюджетное учреждение здравоохранения "Городская поликлиника №27"</t>
  </si>
  <si>
    <t>Санкт-Петербургское государственное бюджетное учреждение здравоохранения "Городская поликлиника №28"</t>
  </si>
  <si>
    <t>Санкт-Петербургское государственное бюджетное учреждение здравоохранения "Поликлиника стоматологическая №16"</t>
  </si>
  <si>
    <t>Санкт-Петербургское государственное бюджетное учреждение здравоохранения "Женская консультация №18"</t>
  </si>
  <si>
    <t>Санкт-Петербургское государственное бюджетное учреждение здравоохранения "Кожно-венерологический диспансер №3"</t>
  </si>
  <si>
    <t>Санкт-Петербургское государственное бюджетное учреждение здравоохранения "Городская поликлиника №3"</t>
  </si>
  <si>
    <t>Санкт-Петербургское государственное бюджетное учреждение здравоохранения "Городская поликлиника №4"</t>
  </si>
  <si>
    <t>Санкт-Петербургское государственное бюджетное учреждение здравоохранения "Городская стоматологическая поликлиника №2"</t>
  </si>
  <si>
    <t>Санкт-Петербургское государственное бюджетное учреждение здравоохранения "Городская стоматологическая поликлиника №3"</t>
  </si>
  <si>
    <t>Санкт-Петербургское государственное бюджетное учреждение здравоохранения "Детская городская стоматологическая поликлиника №1"</t>
  </si>
  <si>
    <t>Санкт-Петербургское государственное бюджетное учреждение здравоохранения "Кожно-венерологический диспансер №1"</t>
  </si>
  <si>
    <t>Санкт-Петербургское государственное бюджетное учреждение здравоохранения "Городская поликлиника №14"</t>
  </si>
  <si>
    <t>Санкт-Петербургское государственное бюджетное учреждение здравоохранения "Городская поликлиника №52"</t>
  </si>
  <si>
    <t>Санкт-Петербургское государственное бюджетное учреждение здравоохранения "Городская поликлиника №97"</t>
  </si>
  <si>
    <t>Санкт-Петербургское государственное бюджетное учреждение здравоохранения "Городская поликлиника №99"</t>
  </si>
  <si>
    <t>Санкт-Петербургское государственное бюджетное учреждение здравоохранения "Городская поликлиника №104"</t>
  </si>
  <si>
    <t>Санкт-Петербургское государственное бюджетное учреждение здравоохранения "Городская поликлиника №117"</t>
  </si>
  <si>
    <t>Санкт-Петербургское государственное бюджетное учреждение здравоохранения "Детская городская поликлиника №7"</t>
  </si>
  <si>
    <t>Санкт-Петербургское государственное бюджетное учреждение здравоохранения "Детская городская поликлиника №11"</t>
  </si>
  <si>
    <t>Санкт-Петербургское государственное бюджетное учреждение здравоохранения "Детская городская поликлиника №17"</t>
  </si>
  <si>
    <t>Санкт-Петербургское государственное бюджетное учреждение здравоохранения "Городская поликлиника №63"</t>
  </si>
  <si>
    <t>Санкт-Петербургское государственное бюджетное учреждение здравоохранения "Детская городская поликлиника №71"</t>
  </si>
  <si>
    <t>Санкт-Петербургское государственное бюджетное учреждение здравоохранения "Стоматологическая поликлиника №4"</t>
  </si>
  <si>
    <t>Санкт-Петербургское государственное бюджетное учреждение здравоохранения "Женская консультация №22"</t>
  </si>
  <si>
    <t>Санкт-Петербургское государственное бюджетное учреждение здравоохранения "Кожно-венерологический диспансер №10 - Клиника дерматологии и венерологии"</t>
  </si>
  <si>
    <t>Санкт-Петербургское государственное бюджетное учреждение здравоохранения "Городская поликлиника №54"</t>
  </si>
  <si>
    <t>Санкт-Петербургское государственное бюджетное учреждение здравоохранения "Городская поликлиника №76"</t>
  </si>
  <si>
    <t>Санкт-Петербургское государственное бюджетное учреждение здравоохранения "Городская поликлиника №86"</t>
  </si>
  <si>
    <t>Санкт-Петербургское государственное бюджетное учреждение здравоохранения "Городская поликлиника №96"</t>
  </si>
  <si>
    <t>Санкт-Петербургское государственное бюджетное учреждение здравоохранения "Городская поликлиника №112"</t>
  </si>
  <si>
    <t>Санкт-Петербургское государственное бюджетное учреждение здравоохранения "Детская городская поликлиника №29"</t>
  </si>
  <si>
    <t>Санкт-Петербургское государственное бюджетное учреждение здравоохранения "Городская поликлиника №118"</t>
  </si>
  <si>
    <t>Санкт-Петербургское государственное бюджетное учреждение здравоохранения "Детский центр восстановительной медицины и реабилитации №3"</t>
  </si>
  <si>
    <t>Санкт-Петербургское государственное бюджетное учреждение здравоохранения "Стоматологическая поликлиника №30"</t>
  </si>
  <si>
    <t>Санкт-Петербургское государственное бюджетное учреждение здравоохранения "Детская стоматологическая поликлиника №3"</t>
  </si>
  <si>
    <t>Санкт-Петербургское государственное бюджетное учреждение здравоохранения "Кожно-венерологический диспансер №9"</t>
  </si>
  <si>
    <t>Санкт-Петербургское государственное бюджетное учреждение здравоохранения "Городская поликлиника №23"</t>
  </si>
  <si>
    <t>Санкт-Петербургское государственное бюджетное учреждение здравоохранения "Городская поликлиника №43"</t>
  </si>
  <si>
    <t>Санкт-Петербургское государственное бюджетное учреждение здравоохранения "Городская поликлиника №88"</t>
  </si>
  <si>
    <t>Санкт-Петербургское государственное бюджетное учреждение здравоохранения "Стоматологическая поликлиника №10"</t>
  </si>
  <si>
    <t>Санкт-Петербургское государственное бюджетное учреждение здравоохранения "Стоматологическая поликлиника №11"</t>
  </si>
  <si>
    <t>Санкт-Петербургское государственное бюджетное учреждение здравоохранения "Стоматологическая поликлиника №20"</t>
  </si>
  <si>
    <t>Санкт-Петербургское государственное бюджетное учреждение здравоохранения "Детская стоматологическая поликлиника №4"</t>
  </si>
  <si>
    <t>Санкт-Петербургское государственное бюджетное учреждение здравоохранения "Консультативно-диагностический центр №85"</t>
  </si>
  <si>
    <t>Санкт-Петербургское государственное бюджетное учреждение здравоохранения "Кожно-венерологический диспансер №7"</t>
  </si>
  <si>
    <t>Санкт-Петербургское государственное бюджетное учреждение здравоохранения "Городская поликлиника №22"</t>
  </si>
  <si>
    <t>Санкт-Петербургское государственное бюджетное учреждение здравоохранения "Городская поликлиника №71"</t>
  </si>
  <si>
    <t>Санкт-Петербургское государственное бюджетное учреждение здравоохранения "Городская поликлиника №72"</t>
  </si>
  <si>
    <t>Санкт-Петербургское государственное бюджетное учреждение здравоохранения "Городская поликлиника №95"</t>
  </si>
  <si>
    <t>Санкт-Петербургское государственное бюджетное учреждение здравоохранения "Детская городская поликлиника №51"</t>
  </si>
  <si>
    <t>Санкт-Петербургское государственное бюджетное учреждение здравоохранения "Стоматологическая поликлиника №18"</t>
  </si>
  <si>
    <t>Санкт-Петербургское государственное бюджетное учреждение здравоохранения "Станция скорой медицинской помощи"</t>
  </si>
  <si>
    <t>Санкт-Петербургское государственное бюджетное учреждение здравоохранения "Городская поликлиника №17"</t>
  </si>
  <si>
    <t>Санкт-Петербургское государственное бюджетное учреждение здравоохранения "Городская поликлиника №107"</t>
  </si>
  <si>
    <t>Санкт-Петербургское государственное бюджетное учреждение здравоохранения "Городская поликлиника №120"</t>
  </si>
  <si>
    <t>Санкт-Петербургское государственное бюджетное учреждение здравоохранения "Детская городская поликлиника №68"</t>
  </si>
  <si>
    <t>Санкт-Петербургское государственное бюджетное учреждение здравоохранения "Стоматологическая поликлиника №8"</t>
  </si>
  <si>
    <t>Санкт-Петербургское государственное бюджетное учреждение здравоохранения "Стоматологическая поликлиника №32"</t>
  </si>
  <si>
    <t>Санкт-Петербургское государственное бюджетное учреждение здравоохранения "Кожно-венерологический диспансер №8"</t>
  </si>
  <si>
    <t>Санкт-Петербургское государственное бюджетное учреждение здравоохранения "Городская поликлиника №91"</t>
  </si>
  <si>
    <t>Санкт-Петербургское государственное бюджетное учреждение здравоохранения "Городская поликлиника №93"</t>
  </si>
  <si>
    <t>Санкт-Петербургское государственное бюджетное учреждение здравоохранения "Городская поликлиника №106"</t>
  </si>
  <si>
    <t>Санкт-Петербургское государственное бюджетное учреждение здравоохранения "Стоматологическая поликлиника №28 Красносельского района"</t>
  </si>
  <si>
    <t>Санкт-Петербургское государственное бюджетное учреждение здравоохранения "Кожно-венерологический диспансер №6"</t>
  </si>
  <si>
    <t>Санкт-Петербургское государственное бюджетное учреждение здравоохранения "Городская поликлиника №74"</t>
  </si>
  <si>
    <t>Санкт-Петербургское государственное бюджетное учреждение здравоохранения "Городская поликлиника №21"</t>
  </si>
  <si>
    <t>Санкт-Петербургское государственное бюджетное учреждение здравоохранения "Городская поликлиника №48"</t>
  </si>
  <si>
    <t>Санкт-Петербургское государственное бюджетное учреждение здравоохранения "Городская поликлиника №51"</t>
  </si>
  <si>
    <t>Санкт-Петербургское государственное бюджетное учреждение здравоохранения "Городская поликлиника №75"</t>
  </si>
  <si>
    <t>Санкт-Петербургское государственное бюджетное учреждение здравоохранения "Детская городская поликлиника №35"</t>
  </si>
  <si>
    <t>Санкт-Петербургское государственное бюджетное учреждение здравоохранения "Женская консультация №5"</t>
  </si>
  <si>
    <t>Санкт-Петербургское государственное бюджетное учреждение здравоохранения "Онкологический диспансер Московского района"</t>
  </si>
  <si>
    <t>Санкт-Петербургское государственное бюджетное учреждение здравоохранения "Стоматологическая поликлиника №12"</t>
  </si>
  <si>
    <t>Санкт-Петербургское государственное бюджетное учреждение здравоохранения "Кожно-венерологический диспансер №2"</t>
  </si>
  <si>
    <t>Санкт-Петербургское государственное бюджетное учреждение здравоохранения "Городская поликлиника №6"</t>
  </si>
  <si>
    <t>Санкт-Петербургское государственное бюджетное учреждение здравоохранения "Городская поликлиника №8"</t>
  </si>
  <si>
    <t>Санкт-Петербургское государственное бюджетное учреждение здравоохранения "Городская поликлиника №25 Невского района"</t>
  </si>
  <si>
    <t>Санкт-Петербургское государственное бюджетное учреждение здравоохранения "Городская поликлиника №46"</t>
  </si>
  <si>
    <t>Санкт-Петербургское государственное бюджетное учреждение здравоохранения "Городская поликлиника №77 Невского района"</t>
  </si>
  <si>
    <t>Санкт-Петербургское государственное бюджетное учреждение здравоохранения "Городская поликлиника №87"</t>
  </si>
  <si>
    <t>Санкт-Петербургское государственное бюджетное учреждение здравоохранения "Городская поликлиника №94 Невского района"</t>
  </si>
  <si>
    <t>Санкт-Петербургское государственное бюджетное учреждение здравоохранения "Городская поликлиника №100 Невского района Санкт-Петербурга"</t>
  </si>
  <si>
    <t>Санкт-Петербургское государственное бюджетное учреждение здравоохранения "Детская городская поликлиника №45 Невского района"</t>
  </si>
  <si>
    <t>Санкт-Петербургское государственное бюджетное учреждение здравоохранения "Детская городская поликлиника №62"</t>
  </si>
  <si>
    <t>Санкт-Петербургское государственное бюджетное учреждение здравоохранения "Детская городская поликлиника №73"</t>
  </si>
  <si>
    <t>Санкт-Петербургское государственное бюджетное учреждение здравоохранения "Женская консультация №33"</t>
  </si>
  <si>
    <t>Санкт-Петербургское государственное бюджетное учреждение здравоохранения "Кожно-венерологический диспансер Невского района"</t>
  </si>
  <si>
    <t>Санкт-Петербургское государственное бюджетное учреждение здравоохранения "Стоматологическая поликлиника №13"</t>
  </si>
  <si>
    <t>Санкт-Петербургское государственное бюджетное учреждение здравоохранения "Стоматологическая поликлиника №31 Невского района"</t>
  </si>
  <si>
    <t>Санкт-Петербургское государственное бюджетное учреждение здравоохранения "Городская поликлиника №30"</t>
  </si>
  <si>
    <t>Санкт-Петербургское государственное бюджетное учреждение здравоохранения "Городская поликлиника №32"</t>
  </si>
  <si>
    <t>Санкт-Петербургское государственное бюджетное учреждение здравоохранения "Городская поликлиника №34"</t>
  </si>
  <si>
    <t>Санкт-Петербургское государственное бюджетное учреждение здравоохранения "Детская городская поликлиника №19"</t>
  </si>
  <si>
    <t>Санкт-Петербургское государственное бюджетное учреждение здравоохранения "Стоматологическая поликлиника №6"</t>
  </si>
  <si>
    <t>Санкт-Петербургское государственное бюджетное учреждение здравоохранения "Стоматологическая поликлиника №17"</t>
  </si>
  <si>
    <t>Санкт-Петербургское государственное бюджетное учреждение здравоохранения "Кожно-венерологический диспансер №5"</t>
  </si>
  <si>
    <t xml:space="preserve">Санкт-Петербургское государственное бюджетное учреждение здравоохранения "Городская поликлиника №122" </t>
  </si>
  <si>
    <t>Санкт-Петербургское государственное бюджетное учреждение здравоохранения "Станция скорой медицинской помощи Петродворцового района Санкт-Петербурга"</t>
  </si>
  <si>
    <t>Санкт-Петербургское государственное бюджетное учреждение здравоохранения "Городская поликлиника №49"</t>
  </si>
  <si>
    <t>Санкт-Петербургское государственное бюджетное учреждение здравоохранения "Городская поликлиника №98"</t>
  </si>
  <si>
    <t>Санкт-Петербургское государственное бюджетное учреждение здравоохранения "Городская поликлиника №102"</t>
  </si>
  <si>
    <t>Санкт-Петербургское государственное бюджетное учреждение здравоохранения "Городская поликлиника №111"</t>
  </si>
  <si>
    <t>Санкт-Петербургское государственное бюджетное учреждение здравоохранения "Городская поликлиника №114"</t>
  </si>
  <si>
    <t>Санкт-Петербургское государственное бюджетное учреждение здравоохранения "Детская поликлиника №30"</t>
  </si>
  <si>
    <t>Санкт-Петербургское государственное бюджетное учреждение здравоохранения "Женская консультация №40"</t>
  </si>
  <si>
    <t>Санкт-Петербургское государственное бюджетное учреждение здравоохранения "Кожно-венерологический диспансер №4"</t>
  </si>
  <si>
    <t>Санкт-Петербургское государственное бюджетное учреждение здравоохранения "Консультативно-диагностическая поликлиника №1 Приморского района"</t>
  </si>
  <si>
    <t>Санкт-Петербургское государственное бюджетное учреждение здравоохранения "Городская поликлиника №60 Пушкинского района"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</si>
  <si>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</si>
  <si>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Санкт-Петербургское государственное бюджетное учреждение здравоохранения "Женская консультация №44" Пушкинского района</t>
  </si>
  <si>
    <t>Санкт-Петербургское государственное бюджетное учреждение здравоохранения "Стоматологическая поликлиника №19" Пушкинского района</t>
  </si>
  <si>
    <t>Санкт-Петербургское государственное бюджетное учреждение здравоохранения "Станция скорой медицинской помощи №4"</t>
  </si>
  <si>
    <t>Санкт-Петербургское государственное бюджетное учреждение здравоохранения "Городская поликлиника №19"</t>
  </si>
  <si>
    <t>Санкт-Петербургское государственное бюджетное учреждение здравоохранения "Городская поликлиника №44"</t>
  </si>
  <si>
    <t>Санкт-Петербургское государственное бюджетное учреждение здравоохранения "Городская поликлиника №56"</t>
  </si>
  <si>
    <t>Санкт-Петербургское государственное бюджетное учреждение здравоохранения "Городская поликлиника №78"</t>
  </si>
  <si>
    <t>Санкт-Петербургское государственное бюджетное учреждение здравоохранения "Городская поликлиника №109"</t>
  </si>
  <si>
    <t>Санкт-Петербургское государственное бюджетное учреждение здравоохранения "Стоматологическая поликлиника №15"</t>
  </si>
  <si>
    <t>Санкт-Петербургское государственное бюджетное учреждение здравоохранения "Стоматологическая поликлиника №29"</t>
  </si>
  <si>
    <t>Санкт-Петербургское государственное бюджетное учреждение здравоохранения "Городская поликлиника №37"</t>
  </si>
  <si>
    <t>Санкт-Петербургское государственное бюджетное учреждение здравоохранения "Городская поликлиника №38"</t>
  </si>
  <si>
    <t>Санкт-Петербургское государственное бюджетное учреждение здравоохранения "Городская поликлиника №39"</t>
  </si>
  <si>
    <t>Санкт-Петербургское государственное бюджетное учреждение здравоохранения "Детская городская поликлиника №44"</t>
  </si>
  <si>
    <t>Санкт-Петербургское государственное бюджетное учреждение здравоохранения "Кожно-венерологический диспансер №11"</t>
  </si>
  <si>
    <t>Санкт-Петербургское государственное бюджетное учреждение здравоохранения "Стоматологическая поликлиника №9"</t>
  </si>
  <si>
    <t>Лечебно-профилактическое учреждение "Родильный дом №2"</t>
  </si>
  <si>
    <t>Санкт-Петербургское Государственное унитарное предприятие пассажирского автомобильного транспорта</t>
  </si>
  <si>
    <t>ЧАСТНОЕ УЧРЕЖДЕНИЕ ЗДРАВООХРАНЕНИЯ "КЛИНИЧЕСКАЯ БОЛЬНИЦА "РЖД-МЕДИЦИНА" ГОРОДА САНКТ-ПЕТЕРБУРГА"</t>
  </si>
  <si>
    <t>Общество с ограниченной ответственностью "АВА-ПЕТЕР"</t>
  </si>
  <si>
    <t>Акционерное общество "КардиоКлиника"</t>
  </si>
  <si>
    <t>Акционерное общество "Современные медицинские технологии"</t>
  </si>
  <si>
    <t>Закрытое акционерное общество "Санаторий "Черная речка"</t>
  </si>
  <si>
    <t>Общество с ограниченной ответственностью "Мой медицинский центр"</t>
  </si>
  <si>
    <t>Общество с ограниченной ответственностью "Медси Санкт-Петербург"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</si>
  <si>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</si>
  <si>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"АВА-МЕД"</t>
  </si>
  <si>
    <t>ОБЩЕСТВО С ОГРАНИЧЕННОЙ ОТВЕТСТВЕННОСТЬЮ "МЕДИЛЮКС-ТМ"</t>
  </si>
  <si>
    <t>Общество с ограниченной ответственностью "Многопрофильная клиника Сестрорецкая"</t>
  </si>
  <si>
    <t>Общество с ограниченной ответственностью "АБА-клиника"</t>
  </si>
  <si>
    <t>Государственное унитарное предприятие "Водоканал Санкт-Петербурга"</t>
  </si>
  <si>
    <t>Общество с ограниченной ответственностью "Медицинская фирма "ДУНАЙ"</t>
  </si>
  <si>
    <t>Медицинское учреждение "Белая роза"</t>
  </si>
  <si>
    <t>Общество с ограниченной ответственностью "Мастер-Дент"</t>
  </si>
  <si>
    <t>Общество с ограниченной ответственностью "МЕДИКА"</t>
  </si>
  <si>
    <t>Общество с ограниченной ответственностью "Центр Семейной Медицины "XXI век"</t>
  </si>
  <si>
    <t>Общество с ограниченной ответственностью "НМЦ-Томография"</t>
  </si>
  <si>
    <t>Общество с ограниченной ответственностью "МираДент"</t>
  </si>
  <si>
    <t>Общество с ограниченной ответственностью "Медицинское объединение "ОНА"</t>
  </si>
  <si>
    <t>Общество с ограниченной ответственностью "Косметология ОстМедКонсалт"</t>
  </si>
  <si>
    <t>Общество с ограниченной ответственностью "Рубин"</t>
  </si>
  <si>
    <t>Автономная некоммерческая организация "Медицинский садоводческий центр"</t>
  </si>
  <si>
    <t>Общество с ограниченной ответственностью "Стоматолог"</t>
  </si>
  <si>
    <t>Акционерное общество "Городская стоматологическая поликлиника № 1"</t>
  </si>
  <si>
    <t>Открытое акционерное общество "Поликлиника городская стоматологическая №21"</t>
  </si>
  <si>
    <t>Открытое акционерное общество "Городская стоматологическая поликлиника №24"</t>
  </si>
  <si>
    <t>Общество с ограниченной ответственностью "Центр Диализа Санкт-Петербург"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</si>
  <si>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</si>
  <si>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"ЭМСИПИ-Медикейр"</t>
  </si>
  <si>
    <t>Общество с ограниченной ответственностью "ИНВИТРО СПб"</t>
  </si>
  <si>
    <t>Общество с ограниченной ответственностью "Риат"</t>
  </si>
  <si>
    <t>Общество с ограниченной ответственностью "Евромед Клиник"</t>
  </si>
  <si>
    <t>Общество с ограниченной ответственностью "Медицинский центр Эко-безопасность"</t>
  </si>
  <si>
    <t>Общество с ограниченной ответственностью "Диагностический центр "Зрение"</t>
  </si>
  <si>
    <t>Акционерное общество "Международный центр репродуктивной медицины"</t>
  </si>
  <si>
    <t>Общество с ограниченной ответственностью "Диагностический центр "Энерго"</t>
  </si>
  <si>
    <t>Общество с ограниченной ответственностью "Б.Браун Авитум Руссланд Клиникс"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</si>
  <si>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</si>
  <si>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"Городские поликлиники"</t>
  </si>
  <si>
    <t>Общество с ограниченной ответственностью "Азбука Здоровья"</t>
  </si>
  <si>
    <t>Общество с ограниченной ответственностью "Медицинский центр Аймед"</t>
  </si>
  <si>
    <t>ОБЩЕСТВО С ОГРАНИЧЕННОЙ ОТВЕТСТВЕННОСТЬЮ "БАЛТИЙСКИЙ ИНСТИТУТ РЕПРОДУКТОЛОГИИ ЧЕЛОВЕКА"</t>
  </si>
  <si>
    <t>Общество с ограниченной ответственностью "Центр планирования семьи "МЕДИКА"</t>
  </si>
  <si>
    <t>Автономная некоммерческая организация "Медицинский центр "Двадцать первый век"</t>
  </si>
  <si>
    <t>Общество с ограниченной ответственностью "Центр МРТ "ОНА"</t>
  </si>
  <si>
    <t>Общество с ограниченной ответственностью "Генезис"</t>
  </si>
  <si>
    <t>Общество с ограниченной ответственностью "Дентал"</t>
  </si>
  <si>
    <t>Общество с ограниченной ответственностью "Каре"</t>
  </si>
  <si>
    <t>Общество с ограниченной ответственностью "Европейский Институт Здоровья Семьи"</t>
  </si>
  <si>
    <t>Общество с ограниченной ответственностью "Лиана"</t>
  </si>
  <si>
    <t>Общество с ограниченной ответственностью "МАРТ"</t>
  </si>
  <si>
    <t>Общество с ограниченной ответственностью "Рэмси Диагностика Рус"</t>
  </si>
  <si>
    <t>Общество с ограниченной ответственностью "Альянс-КП"</t>
  </si>
  <si>
    <t>Общество с ограниченной ответственностью "Купчинский центр амбулаторного диализа"</t>
  </si>
  <si>
    <t>Общество с ограниченной ответственностью "Морской Медицинский Центр"</t>
  </si>
  <si>
    <t>Общество с ограниченной ответственностью "Мать и дитя Санкт-Петербург"</t>
  </si>
  <si>
    <t>ОБЩЕСТВО С ОГРАНИЧЕННОЙ ОТВЕТСТВЕННОСТЬЮ "ВАСИЛЕОСТРОВСКИЙ ЦЕНТР МРТ"</t>
  </si>
  <si>
    <t>Общество с ограниченной ответственностью "СТОМАТОЛОГИЯ НОБЕЛЬ"</t>
  </si>
  <si>
    <t>Общество с ограниченной ответственностью "Балтийская медицинская  компания"</t>
  </si>
  <si>
    <t xml:space="preserve">Общество с ограниченной ответственностью "Ай-Клиник Северо-Запад" </t>
  </si>
  <si>
    <t>Общество с ограниченной ответственностью "Гранти-мед"</t>
  </si>
  <si>
    <t>Общество с ограниченной ответственностью "Гранти-Мед" (2)</t>
  </si>
  <si>
    <t>Общество с ограниченной ответственностью "Медико-санитарная часть № 157"</t>
  </si>
  <si>
    <t>Общество с ограниченной ответственностью "Ленская-6"</t>
  </si>
  <si>
    <t xml:space="preserve">Общество с ограниченной ответственностью "МедСоюз" </t>
  </si>
  <si>
    <t>Общество с ограниченной ответственностью "Медицинский Центр "МАГНИТ"</t>
  </si>
  <si>
    <t>Общество с ограниченной ответственностью "СТОМАТОЛОГИЧЕСКАЯ ПОЛИКЛИНИКА 24"</t>
  </si>
  <si>
    <t>Общество с ограниченной ответственностью "СТЕЛС"</t>
  </si>
  <si>
    <t>Общество с ограниченной ответственностью "АЙ-КЛИНИК ПЕТЕРГОФ"</t>
  </si>
  <si>
    <t>Общество с ограниченной ответственностью "МРТ-Эксперт СПб"</t>
  </si>
  <si>
    <t>Общество с ограниченной ответственностью "Симед"</t>
  </si>
  <si>
    <t>Общество с ограниченной ответственностью "Передовые репродуктивные технологии"</t>
  </si>
  <si>
    <t>Общество с ограниченной ответственностью "Профессор"</t>
  </si>
  <si>
    <t>Общество с ограниченной ответственностью "Силуэт"</t>
  </si>
  <si>
    <t>Общество с ограниченной ответственностью "Дельта"</t>
  </si>
  <si>
    <t>Акционерное общество "Ситилаб"</t>
  </si>
  <si>
    <t>Общество с ограниченной ответственностью "Уни Дент"</t>
  </si>
  <si>
    <t>Общество с ограниченной ответственностью "М-ЛАЙН"</t>
  </si>
  <si>
    <t>Общество с ограниченной ответственностью "Национальный центр социально значимых заболеваний"</t>
  </si>
  <si>
    <t>Общество с ограниченной ответственностью "Скан"</t>
  </si>
  <si>
    <t>Общество с ограниченной ответственностью "Медикор"</t>
  </si>
  <si>
    <t>Общество с ограниченной ответственностью "АрДент"</t>
  </si>
  <si>
    <t>Акционерное общество "Адмиралтейские верфи"(Филиал "Медицинский центр акционерного общества "Адмиралтейские верфи")</t>
  </si>
  <si>
    <t>Общество с ограниченной ответственностью "Национальный центр клинической морфологической диагностики"</t>
  </si>
  <si>
    <t>Общество с ограниченной ответственностью "Медклуб"</t>
  </si>
  <si>
    <t>Общество с ограниченной ответственностью "ЕвроСитиКлиник"</t>
  </si>
  <si>
    <t>Общество с ограниченной ответственностью "РеаСанМед"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</si>
  <si>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</si>
  <si>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"Оксидент"</t>
  </si>
  <si>
    <t>Общество с ограниченной ответственностью "Степмед Клиник"</t>
  </si>
  <si>
    <t>Общество с ограниченной ответственностью "Клиника "Источник"</t>
  </si>
  <si>
    <t>Общество с ограниченной ответственностью "Стоматологический центр "СТОМУС"</t>
  </si>
  <si>
    <t>Общество с ограниченной ответственностью "Медицина Северной Столицы"</t>
  </si>
  <si>
    <t>Общество с ограниченной ответственностью "Инвасервис"</t>
  </si>
  <si>
    <t>Медицинское частное учреждение дополнительного профессионального образования"Нефросовет"</t>
  </si>
  <si>
    <t>Общество с ограниченной ответственностью  "Академия МРТ"</t>
  </si>
  <si>
    <t>Общество с ограниченной ответственностью  "АЙ-КЛИНИК ПЕТРОГРАДСКАЯ"</t>
  </si>
  <si>
    <t>Общество с ограниченной ответственностью "СмитХелскеа"</t>
  </si>
  <si>
    <t>Общество с ограниченной ответственностью "Скайферт"</t>
  </si>
  <si>
    <t>Общество с ограниченной ответственностью "Консультативно-диагностический Центр 78"</t>
  </si>
  <si>
    <t>Общество с ограниченной ответственностью "МедиСкан"</t>
  </si>
  <si>
    <t>Общество с ограниченной ответственностью  "Немецкая семейная клиника"</t>
  </si>
  <si>
    <t>Общество с ограниченной ответственностью "Адамант Медицинская Клиника"</t>
  </si>
  <si>
    <t>Общество с ограниченной ответственностью "Приоритет диагностика"</t>
  </si>
  <si>
    <t>ОБЩЕСТВО С ОГРАНИЧЕННОЙ ОТВЕТСТВЕННОСТЬЮ "МЕДПРОФ"</t>
  </si>
  <si>
    <t>ОБЩЕСТВО С ОГРАНИЧЕННОЙ ОТВЕТСТВЕННОСТЬЮ "МЕДИЦИНСКИЙ ЦЕНТР ГЕВДИ"</t>
  </si>
  <si>
    <t>ОБЩЕСТВО С ОГРАНИЧЕННОЙ ОТВЕТСТВЕННОСТЬЮ "ЭНЕРГИЯ ЗДОРОВЬЯ"</t>
  </si>
  <si>
    <t xml:space="preserve">Общество с ограниченной ответственностью "Доступная медицина" </t>
  </si>
  <si>
    <t xml:space="preserve">Общество с ограниченной ответственностью "Медициснкие услуги" </t>
  </si>
  <si>
    <t>Общество с ограниченной ответственностью "Хирургия ГрандМед"</t>
  </si>
  <si>
    <t>ОБЩЕСТВО С ОГРАНИЧЕННОЙ ОТВЕТСТВЕННОСТЬЮ "МЕДПОМОЩЬ"</t>
  </si>
  <si>
    <t>ОБЩЕСТВО С ОГРАНИЧЕННОЙ ОТВЕТСТВЕННОСТЬЮ "МЕДИЦИНА-КРАСОТА-ЗДОРОВЬЕ"</t>
  </si>
  <si>
    <t xml:space="preserve">Общество с ограниченной ответственностью "Белая линия" </t>
  </si>
  <si>
    <t>ОБЩЕСТВО С ОГРАНИЧЕННОЙ ОТВЕТСТВЕННОСТЬЮ "ЗДОРОВЬЕ"</t>
  </si>
  <si>
    <t>ОБЩЕСТВО С ОГРАНИЧЕННОЙ ОТВЕТСТВЕННОСТЬЮ "НАШЕ ЗДОРОВЬЕ"</t>
  </si>
  <si>
    <t>Общество с ограниченной ответственностью " Реабилитационный центр "ВЕЛЕС"</t>
  </si>
  <si>
    <t>Общество с ограниченной ответственностью "МедМигСервис"</t>
  </si>
  <si>
    <t>ОБЩЕСТВО С ОГРАНИЧЕННОЙ ОТВЕТСТВЕННОСТЬЮ "МЕДИЦИНСКИЙ ЦЕНТР "ДЕЛЬФ"</t>
  </si>
  <si>
    <t>Общество с ограниченной ответственностью "Выбор"</t>
  </si>
  <si>
    <t>САНКТ-ПЕТЕРБУРГСКОЕ ГОСУДАРСТВЕННОЕ БЮДЖЕТНОЕ СТАЦИОНАРНОЕ УЧРЕЖДЕНИЕ СОЦИАЛЬНОГО ОБСЛУЖИВАНИЯ №ДОМ-ИНТЕРНАТ ДЛЯ ПРЕСТАРЕЛЫХ И ИНВАЛИДОВ №1"</t>
  </si>
  <si>
    <t>Общество с ограниченной ответственностью "Инкерман"</t>
  </si>
  <si>
    <t>ОБЩЕСТВО С ОГРАНИЧЕННОЙ ОТВЕТСТВЕННОСТЬЮ "МЕЖДУНАРОДНЫЙ МЕДИЦИНСКИЙ ЦЕНТР"</t>
  </si>
  <si>
    <t>ОБЩЕСТВО С ОГРАНИЧЕННОЙ ОТВЕТСТВЕННОСТЬЮ "МЕДИЦИНСКИЙ ЦЕНТР ГАЙДЕ"</t>
  </si>
  <si>
    <t>ОБЩЕСТВО С ОГРАНИЧЕННОЙ ОТВЕТСТВЕННОСТЬЮ "КДФ-СПБ"</t>
  </si>
  <si>
    <t>ОБЩЕСТВО С ОГРАНИЧЕННОЙ ОТВЕТСТВЕННОСТЬЮ "ГЛАВНАЯ 25"</t>
  </si>
  <si>
    <t>ОБЩЕСТВО С ОГРАНИЧЕННОЙ ОТВЕТСТВЕННОСТЬЮ "МЕДИЦИНСКИЙ ПРЕНАТАЛЬНЫЙ ЦЕНТР"</t>
  </si>
  <si>
    <t>ОБЩЕСТВО С ОГРАНИЧЕННОЙ ОТВЕТСТВЕННОСТЬЮ "СОЛОДЕНТ"</t>
  </si>
  <si>
    <t>ОБЩЕСТВО С ОГРАНИЧЕННОЙ ОТВЕТСТВЕННОСТЬЮ "ДОБРОГО ЗДОРОВЬЯ-2"</t>
  </si>
  <si>
    <t>ОБЩЕСТВО С ОГРАНИЧЕННОЙ ОТВЕТСТВЕННОСТЬЮ "АЛМАДЕНТ"</t>
  </si>
  <si>
    <t>АКЦИОНЕРНОЕ ОБЩЕСТВО "ПЕТЕРБУРГСКИЕ АПТЕКИ"</t>
  </si>
  <si>
    <t>АВТОНОМНАЯ НЕКОММЕРЧЕСКАЯ ОРГАНИЗАЦИЯ ЗДРАВООХРАНЕНИЯ И ДОПОЛНИТЕЛЬНОГО ОБРАЗОВАНИЯ НАУЧНО-ИССЛЕДОВАТЕЛЬСКИЙ ИНСТИТУТ КЛИНИЧЕСКОЙ МЕДИЦИНЫ Г. МОСКВА</t>
  </si>
  <si>
    <t>БАЙКАЛЬСКАЯ АССОЦИАЦИЯ МЕДИЦИНСКИХ ОРГАНИЗАЦИЙ</t>
  </si>
  <si>
    <t>ЧАСТНОЕ УЧРЕЖДЕНИЕ ЗДРАВООХРАНЕНИЯ "МЕДИКО-САНИТАРНАЯ ЧАСТЬ "СИЛОВЫЕ МАШИНЫ"</t>
  </si>
  <si>
    <t>Общество с ограниченной ответственностью "Клиника Будь Здоров"</t>
  </si>
  <si>
    <t>Общество с ограниченной ответственностью "ВитаЛаб"</t>
  </si>
  <si>
    <t>Общество с ограниченной ответственностью "Кабинет томографии Купчино"</t>
  </si>
  <si>
    <t>Общество с ограниченной ответственностью "Фабрика"</t>
  </si>
  <si>
    <t>Индивидуальный предприниматель Затолокина Александра Александровна</t>
  </si>
  <si>
    <t>Общество с ограниченной ответственностью "Международный Центр Фертильности"</t>
  </si>
  <si>
    <t>Общество с ограниченной ответственностью "Медуспех"</t>
  </si>
  <si>
    <t>Общество с ограниченной ответственностью "Мой медицинский центр Высокие технологии"</t>
  </si>
  <si>
    <t>Федеральное государственное бюджетное учреждение "Северо-Западный окружной научно-клинический центр имени Л.Г.Соколова Федерального медико-биологического агентства"</t>
  </si>
  <si>
    <t>Федеральное государственное бюджетное военное образовательное учреждение высшего образования "Военно-медицинская академия имени С.М.Кирова" Министерства обороны Российской Федерации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</si>
  <si>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</si>
  <si>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"Первый Санкт-Петербургский государственный медицинский университет имени академика И.П.Павлова"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</si>
  <si>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травматологии и ортопедии имени Р.Р.Вредена"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</si>
  <si>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имени В.А. Алмазова" Министерства здравоохранения Российской Федерации</t>
  </si>
  <si>
    <t>Федеральное государственное бюджетное научное учреждение "Институт экспериментальной медицины"</t>
  </si>
  <si>
    <t>Санкт-Петербургский филиал ФГАУ "НМИЦ "МНТК "Микрохирургия глаза" им. акад. С.Н. Федорова" Минздрава России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</si>
  <si>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</si>
  <si>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ФЕДЕРАЛЬНОЕ ГОСУДАРСТВЕННОЕ БЮДЖЕТНОЕ УЧРЕЖДЕНИЕ "НАЦИОНАЛЬНЫЙ МЕДИЦИНСКИЙ ИССЛЕДОВАТЕЛЬСКИЙ ЦЕНТР ДЕТСКОЙ ТРАВМАТОЛОГИИ И ОРТОПЕДИИ ИМЕНИ Г.И. ТУРНЕРА"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</si>
  <si>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 Российской Федерации</t>
  </si>
  <si>
    <t>Федеральное государственное бюджетное учреждение "Федеральный научно-клинический центр инфекционных болезней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</si>
  <si>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г.Санкт-Петербургу и Ленинградской области"</t>
  </si>
  <si>
    <t>Федеральное государственное бюджетное учреждение "Федеральный научный центр реабилитации инвалидов им. Г.А. Альбрехта" Министерства труда и социальной защиты Российской Федерации</t>
  </si>
  <si>
    <t>Федеральное государственное бюджетное учреждение "Санкт-Петербургский научно-исследовательский институт уха, горла, носа и речи"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</si>
  <si>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онкологии имени Н.Н. Петрова" Министерства здравоохранения Российской Федерации</t>
  </si>
  <si>
    <t>Федеральное государственное бюджетное учреждение здравоохранения Санкт-Петербургская клиническая больница Российской академии наук</t>
  </si>
  <si>
    <t>Федеральное государственное бюджетное научное учреждение "Научно-исследовательский институт акушерства, гинекологии  и репродуктологии имени Д.О.Отта"</t>
  </si>
  <si>
    <t>Федеральное государственное бюджетное учреждение "Национальный медицинский исследовательский центр психиатрии и неврологии имени В.М. Бехтерева" Министерства здравоохранения  Российской Федерации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</si>
  <si>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</si>
  <si>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Федеральное государственное бюджетное учреждение "Всероссийский центр экстренной и радиационной медицины имени А.М.Никифорова"  Министерства РФ по делам гражданской обороны чрезвычайным ситуациям и ликвидации последствий стихийных бедствий</t>
  </si>
  <si>
    <t>Федеральное государственное бюджетное учреждение "Российский научный центр радиологии и хирургических технологий имени академика А.М. Гранова" Министерства здравоохранения  Российской Федерации</t>
  </si>
  <si>
    <t>Федеральное государственное бюджетное учреждение "Российский научно-исследовательский институт гематологии и трансфузиологии Федерального медико-биологического агентства"</t>
  </si>
  <si>
    <t>Федеральное государственное бюджетное учреждение "Санкт-Петербургский  научно-исследовательский институт фтизиопульмонологии" Министерства здравоохранения Российской Федерации</t>
  </si>
  <si>
    <t>Федеральное государственное бюджетное учреждение "Консультативно-диагностический центр с поликлиникой" Управления делами Президента Российской Федерации</t>
  </si>
  <si>
    <t>Федеральное государственное казенное учреждение "442 Военный клинический госпиталь" Министерства обороны Российской Федерации</t>
  </si>
  <si>
    <t>Федеральное бюджетное учреждение науки "Санкт-Петербургский научно-исследовательский институт эпидемиологии и микробиологии им. Пастера"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</si>
  <si>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"Поликлиника №4 Федеральной таможенной службы"</t>
  </si>
  <si>
    <t>Федеральное бюджетное учреждение здравоохранения "Центр гигиены и эпидемиологии в городе Санкт-Петербург"</t>
  </si>
  <si>
    <t>ФЕДЕРАЛЬНОЕ ГОСУДАРСТВЕННОЕ БЮДЖЕТНОЕ УЧРЕЖДЕНИЕ "НАУЧНО-КЛИНИЧЕСКИЙ ЦЕНТР ТОКСИКОЛОГИИ ИМЕНИ АКАДЕМИКА С.Н. ГОЛИКОВА ФЕДЕРАЛЬНОГО МЕДИКО-БИОЛОГИЧЕСКОГО АГЕНТСТВА"</t>
  </si>
  <si>
    <t>Федеральное бюджетное учреждение науки "Северо-Западный научный центр гигиены и общественного здоровья"</t>
  </si>
  <si>
    <t>ВСЕГО в медицинских организациях</t>
  </si>
  <si>
    <t>гемодиализ</t>
  </si>
  <si>
    <t>Санкт-Петербургское государственное бюджетное учреждение здравоохранения "Городской клинический специализированный центр дерматовенерологии"</t>
  </si>
  <si>
    <t>медицинская реабилитация  дн.стац.</t>
  </si>
  <si>
    <t>медицинская реабилитация амб.</t>
  </si>
  <si>
    <t>МП с применением ГИБП КС</t>
  </si>
  <si>
    <t>МП с применением ГИБП ДС</t>
  </si>
  <si>
    <t>школа сахарного диабета</t>
  </si>
  <si>
    <t>лечение катаракты стац.</t>
  </si>
  <si>
    <t>Плановые задания (Комиссия от 03.12.2025)</t>
  </si>
  <si>
    <t>патолого-анатомическое исследование (онк)</t>
  </si>
  <si>
    <t>медицинская реабилитация стац.</t>
  </si>
  <si>
    <t>х</t>
  </si>
  <si>
    <t>Тромболизис
 Всего</t>
  </si>
  <si>
    <t>План 2025 (03.12.2025)</t>
  </si>
  <si>
    <t>Корректировка ПЗ 2025</t>
  </si>
  <si>
    <t>Реестровый №</t>
  </si>
  <si>
    <t>МО юр.лицо</t>
  </si>
  <si>
    <t>кол-во</t>
  </si>
  <si>
    <t>сумма</t>
  </si>
  <si>
    <t>780014</t>
  </si>
  <si>
    <t>Больница №40</t>
  </si>
  <si>
    <t>780054</t>
  </si>
  <si>
    <t>Поликлиника №32</t>
  </si>
  <si>
    <t>780083</t>
  </si>
  <si>
    <t>Поликлиника №46</t>
  </si>
  <si>
    <t>780107</t>
  </si>
  <si>
    <t>Поликлиника №23</t>
  </si>
  <si>
    <t>780125</t>
  </si>
  <si>
    <t>Поликлиника №93</t>
  </si>
  <si>
    <t>780126</t>
  </si>
  <si>
    <t>Поликлиника №96</t>
  </si>
  <si>
    <t>780366</t>
  </si>
  <si>
    <t>СПб ГБУЗ ГССМП</t>
  </si>
  <si>
    <t>780367</t>
  </si>
  <si>
    <t>СПб ГБУЗ "ССМП Петродв.р-на"</t>
  </si>
  <si>
    <t>780368</t>
  </si>
  <si>
    <t>Станция скорой мед.помощи №4  (Пушкинский район)</t>
  </si>
  <si>
    <t>780369</t>
  </si>
  <si>
    <t>СПб ГБУЗ "ССМП" (Колпино)</t>
  </si>
  <si>
    <t>скорая мед.помощь за ед.объема</t>
  </si>
  <si>
    <t>№</t>
  </si>
  <si>
    <t>Наименование</t>
  </si>
  <si>
    <t>Реестр</t>
  </si>
  <si>
    <t>ОТКЛОНЕНИЕ</t>
  </si>
  <si>
    <t>дети</t>
  </si>
  <si>
    <t>взрослые</t>
  </si>
  <si>
    <t>всего</t>
  </si>
  <si>
    <t>СПб ГБУЗ "Городская больница №20"</t>
  </si>
  <si>
    <t>СПб ГБУЗ "Николаевская больница"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</si>
  <si>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</si>
  <si>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</si>
  <si>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</si>
  <si>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</si>
  <si>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</si>
  <si>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</si>
  <si>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№23"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</si>
  <si>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</si>
  <si>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</si>
  <si>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</si>
  <si>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"Поликлиника №28"</t>
  </si>
  <si>
    <t>СПб ГБУЗ "Городская поликлиника №3"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</si>
  <si>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</si>
  <si>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</si>
  <si>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</si>
  <si>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№37"</t>
  </si>
  <si>
    <t>СПб ГБУЗ "Городская поликлиника №38"</t>
  </si>
  <si>
    <t>СПб ГБУЗ "Городская поликлиника №39"</t>
  </si>
  <si>
    <t>СПб ГБУЗ "Городская поликлиника №4"</t>
  </si>
  <si>
    <t>СПб ГАУЗ "Городская поликлиника №40"</t>
  </si>
  <si>
    <t>СПб ГБУЗ "Городская поликлиника №43"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</si>
  <si>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</si>
  <si>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</si>
  <si>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</si>
  <si>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</si>
  <si>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</si>
  <si>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</si>
  <si>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</si>
  <si>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</si>
  <si>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</si>
  <si>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</si>
  <si>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</si>
  <si>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№72"</t>
  </si>
  <si>
    <t>СПб ГБУЗ "Городская поликлиника №74"</t>
  </si>
  <si>
    <t>СПб ГБУЗ "Городская поликлиника №75"</t>
  </si>
  <si>
    <t>СПб ГБУЗ "Городская поликлиника №76"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</si>
  <si>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</si>
  <si>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</si>
  <si>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</si>
  <si>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</si>
  <si>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</si>
  <si>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</si>
  <si>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</si>
  <si>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</si>
  <si>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№93"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</si>
  <si>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</si>
  <si>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</si>
  <si>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</si>
  <si>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</si>
  <si>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</si>
  <si>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</si>
  <si>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</si>
  <si>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</si>
  <si>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</si>
  <si>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</si>
  <si>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</si>
  <si>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</si>
  <si>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</si>
  <si>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</si>
  <si>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№114"</t>
  </si>
  <si>
    <t>СПб ГБУЗ "Городская поликлиника №117"</t>
  </si>
  <si>
    <t>СПб ГБУЗ "Городская поликлиника №118"</t>
  </si>
  <si>
    <t>СПб ГБУЗ "Городская поликлиника №120"</t>
  </si>
  <si>
    <t>СПб ГБУЗ "Городская поликлиника №122"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</si>
  <si>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</si>
  <si>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</si>
  <si>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</si>
  <si>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</si>
  <si>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</si>
  <si>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</si>
  <si>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</si>
  <si>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</si>
  <si>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</si>
  <si>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</si>
  <si>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</si>
  <si>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"Детская городская поликлиника №62"</t>
  </si>
  <si>
    <t>СПб ГБУЗ "Городская поликлиника №63"</t>
  </si>
  <si>
    <t>СПб ГБУЗ "Детская городская поликлиника №71"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</si>
  <si>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</si>
  <si>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</si>
  <si>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</si>
  <si>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"Городские поликлиники"</t>
  </si>
  <si>
    <t>ООО "МЦ Эко-безопасность"</t>
  </si>
  <si>
    <t>ООО "Центр Семейной Медицины "XXI век"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</si>
  <si>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</si>
  <si>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</si>
  <si>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</si>
  <si>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</si>
  <si>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СПб ГУП "Пассажиравтотранс" (МСЧ-70)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</si>
  <si>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</si>
  <si>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</si>
  <si>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</si>
  <si>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Подушевое фин.</t>
  </si>
  <si>
    <t>780004</t>
  </si>
  <si>
    <t>Больница №26</t>
  </si>
  <si>
    <t>780006</t>
  </si>
  <si>
    <t>Елизаветинская больница</t>
  </si>
  <si>
    <t>780007</t>
  </si>
  <si>
    <t>Больница №31</t>
  </si>
  <si>
    <t>780011</t>
  </si>
  <si>
    <t>Николаевская больница</t>
  </si>
  <si>
    <t>780018</t>
  </si>
  <si>
    <t>ФГБОУ ВОСЗГМУ им.И.И.Мечникова</t>
  </si>
  <si>
    <t>780039</t>
  </si>
  <si>
    <t>Клиника Первого универ.Павлова</t>
  </si>
  <si>
    <t>780045</t>
  </si>
  <si>
    <t>Больница №15</t>
  </si>
  <si>
    <t>780046</t>
  </si>
  <si>
    <t>Мариинская больница</t>
  </si>
  <si>
    <t>Александровская больница</t>
  </si>
  <si>
    <t>780152</t>
  </si>
  <si>
    <t>Военно-медицинская академия</t>
  </si>
  <si>
    <t>780153</t>
  </si>
  <si>
    <t>СПб ГБУЗ "ДГМКСЦВМТ"</t>
  </si>
  <si>
    <t>АО "ГСП №1"</t>
  </si>
  <si>
    <t>ООО "Медси Санкт-Петербург"</t>
  </si>
  <si>
    <t>ИМЧ РАН</t>
  </si>
  <si>
    <t>ООО "ЛДЦ МИБС"</t>
  </si>
  <si>
    <t>ООО "Азбука Здоровья"</t>
  </si>
  <si>
    <t>ФГБУ "КДЦ с поликлиникой"</t>
  </si>
  <si>
    <t>ООО "СЦ "СТОМУС"</t>
  </si>
  <si>
    <t>ООО "СТОМАТОЛОГИЯ НОБЕЛЬ"</t>
  </si>
  <si>
    <t>ООО "Медикор"</t>
  </si>
  <si>
    <t>Общий итог</t>
  </si>
  <si>
    <t>ВМП (сверх базовой программы) стац.</t>
  </si>
  <si>
    <t>Таблица 2</t>
  </si>
  <si>
    <t>Наименование медицинской организации, оказывающей скорую медицинскую помощь</t>
  </si>
  <si>
    <t xml:space="preserve">Численность застрахованных лиц, обслуживаемых  медицинской организацией </t>
  </si>
  <si>
    <t>отклонение, руб</t>
  </si>
  <si>
    <t>СПб ГБУЗ "Городская станция скорой медицинской помощи"</t>
  </si>
  <si>
    <t>СПб ГБУЗ "Городская поликлиника № 51"</t>
  </si>
  <si>
    <t xml:space="preserve">СПб ГБУЗ "Городская поликлиника № 91"  </t>
  </si>
  <si>
    <t>СПб ГБУЗ "Городская поликлиника № 52"</t>
  </si>
  <si>
    <t xml:space="preserve">СПб ГБУЗ "Городская поликлиника № 17"  </t>
  </si>
  <si>
    <t>СПб ГБУЗ  "Городская поликлиника  № 112"</t>
  </si>
  <si>
    <t xml:space="preserve">СПб ГБУЗ "Городская поликлиника № 23"  </t>
  </si>
  <si>
    <t>СПб ГБУЗ  "Городская поликлиника  № 96"</t>
  </si>
  <si>
    <t>СПб ГБУЗ "Городская поликлиника № 107"</t>
  </si>
  <si>
    <t>СПб ГБУЗ "Городская поликлиника № 109"</t>
  </si>
  <si>
    <t>СПб ГБУЗ  "Городская поликлиника  № 88"</t>
  </si>
  <si>
    <t>СПб ГБУЗ "Городская поликлиника № 43"</t>
  </si>
  <si>
    <t>СПб ГБУЗ "Городская поликлиника № 106"</t>
  </si>
  <si>
    <t>СПб ГБУЗ  "Городская поликлиника  № 4"</t>
  </si>
  <si>
    <t>СПб ГБУЗ "Городская поликлиника № 114"</t>
  </si>
  <si>
    <t>СПб ГБУЗ "Городская поликлиника № 46"</t>
  </si>
  <si>
    <t>СПб ГБУЗ "Городская поликлиника № 8"</t>
  </si>
  <si>
    <t xml:space="preserve">СПб ГБУЗ "Городская поликлиника № 54"  </t>
  </si>
  <si>
    <t>СПб ГБУЗ "Городская поликлиника № 48"</t>
  </si>
  <si>
    <t xml:space="preserve">СПб ГБУЗ "Городская поликлиника № 24"  </t>
  </si>
  <si>
    <t>СПб ГБУЗ "Городская поликлиника № 38"</t>
  </si>
  <si>
    <t>СПб ГБУЗ  "Городская поликлиника  № 86"</t>
  </si>
  <si>
    <t>СПб ГБУЗ  "Городская поликлиника  № 27"</t>
  </si>
  <si>
    <t>СПб ГБУЗ "Городская поликлиника № 32"</t>
  </si>
  <si>
    <t>СПб ГБУЗ "Городская поликлиника № 39"</t>
  </si>
  <si>
    <t>СПб ГБУЗ "Городская поликлиника № 44"</t>
  </si>
  <si>
    <t>СПб ГБУЗ "Городская поликлиника № 78"</t>
  </si>
  <si>
    <t>СПб ГБУЗ "Детская городская поликлиника № 29"</t>
  </si>
  <si>
    <t xml:space="preserve">СПб ГБУЗ "Городская поликлиника № 19"  </t>
  </si>
  <si>
    <t>СПб ГБУЗ "Городская поликлиника № 21"</t>
  </si>
  <si>
    <t>СПб ГБУЗ "Городская поликлиника № 56"</t>
  </si>
  <si>
    <t>СПб ГБУЗ "Детская городская поликлиника № 7"</t>
  </si>
  <si>
    <t>СПб ГБУЗ "Детская городская поликлиника № 68"</t>
  </si>
  <si>
    <t xml:space="preserve">СПб ГБУЗ "Городская поликлиника № 37"  </t>
  </si>
  <si>
    <t>СПб ГБУЗ "Детская городская поликлиника № 73"</t>
  </si>
  <si>
    <t>СПб ГБУЗ  "Городская поликлиника  № 97"</t>
  </si>
  <si>
    <t xml:space="preserve">СПб ГБУЗ "Городская поликлиника № 14"  </t>
  </si>
  <si>
    <t>СПб ГБУЗ "Городская поликлиника № 93"</t>
  </si>
  <si>
    <t>СПб ГБУЗ "Станция скорой медицинской помощи № 4"</t>
  </si>
  <si>
    <t>СПб ГБУЗ "Городская больница № 40"</t>
  </si>
  <si>
    <t>СПб ГБУЗ "Городская поликлиника № 74"</t>
  </si>
  <si>
    <t>СПб ГБУЗ "Станция скорой медицинской помощи Петродворцового района Санкт-Петербурга"</t>
  </si>
  <si>
    <t>СПб ГБУЗ "Станция скорой медицинской помощи"</t>
  </si>
  <si>
    <t>ИТОГО</t>
  </si>
  <si>
    <t>скорая мед.помощь подушевое</t>
  </si>
  <si>
    <t>ВМП дн. стац.</t>
  </si>
  <si>
    <t>по кол-ву</t>
  </si>
  <si>
    <t>по сумме</t>
  </si>
  <si>
    <t>СПб ГБУЗ "Городская клиническая больница №31"</t>
  </si>
  <si>
    <t>СПб ГБУЗ "Городская Мариинская больница"</t>
  </si>
  <si>
    <t>СПб ГБУЗ "Александровская больница"</t>
  </si>
  <si>
    <t>СПб ГБУЗ "Городская больница Святой преподобномученицы Елизаветы"</t>
  </si>
  <si>
    <t>СПб ГБУЗ "Городская многопрофильная больница №2"</t>
  </si>
  <si>
    <t>СПб ГБУЗ "Городской Клинический Онкологический Диспансер"</t>
  </si>
  <si>
    <t>СПб ГБУЗ "Городская больница №26"</t>
  </si>
  <si>
    <t>ГБУЗ "СПб КНПЦСВМП (онкологический) имени Н.П.Напалкова"</t>
  </si>
  <si>
    <t>Военно-медицинская академия имени С.М.Кирова</t>
  </si>
  <si>
    <t>ФГБУ СЗОНКЦ им.Л.Г.Соколова ФМБА России</t>
  </si>
  <si>
    <t>ФГБУ РНЦРХТ им.ак.А.М.Гранова Минздрава России</t>
  </si>
  <si>
    <t>ФГБУ ВЦЭРМ им. А.М. Никифорова МЧС России</t>
  </si>
  <si>
    <t>ФГБУ "НМИЦ имени В.А. Алмазова" Минздрава РФ</t>
  </si>
  <si>
    <t>ФГБОУ ВО СПбГПМУ Минздрава России</t>
  </si>
  <si>
    <t>ФГБУ "СПб НИИ фтизиопульмонологии" Минздрава РФ</t>
  </si>
  <si>
    <t>Всего</t>
  </si>
  <si>
    <t>ЭКО ДС</t>
  </si>
  <si>
    <t xml:space="preserve">№ </t>
  </si>
  <si>
    <t>Номер по реестру</t>
  </si>
  <si>
    <t>Медицинская организация</t>
  </si>
  <si>
    <t>плановые задание на 2025 год, 03.12.2025</t>
  </si>
  <si>
    <t>предложения по корректировке от 10.12.2025</t>
  </si>
  <si>
    <t>предложения по плановым заданиям от 10.12.2025</t>
  </si>
  <si>
    <t>посещения</t>
  </si>
  <si>
    <t>сеансы</t>
  </si>
  <si>
    <t>финансовые средства, руб.</t>
  </si>
  <si>
    <t>780036</t>
  </si>
  <si>
    <t>СПб НИИ СП им.И.И. Джанелидзе</t>
  </si>
  <si>
    <t>780167</t>
  </si>
  <si>
    <t>Клинич.инф. больница Боткина</t>
  </si>
  <si>
    <t>780223</t>
  </si>
  <si>
    <t>Медицинский центр СПбГУ</t>
  </si>
  <si>
    <t>780227</t>
  </si>
  <si>
    <t>ООО "Центр Диализа СПб"</t>
  </si>
  <si>
    <t>780296</t>
  </si>
  <si>
    <t>ВЦЭРМ им.А.М.Никифорова</t>
  </si>
  <si>
    <t>780339</t>
  </si>
  <si>
    <t>ООО "ЭМСИПИ-Медикейр"</t>
  </si>
  <si>
    <t>780371</t>
  </si>
  <si>
    <t>ООО "Б.Браун Авитум Руссланд</t>
  </si>
  <si>
    <t>780495</t>
  </si>
  <si>
    <t>ООО "Купч. центр амб.диализа"</t>
  </si>
  <si>
    <t>780511</t>
  </si>
  <si>
    <t>ООО "БМК"</t>
  </si>
  <si>
    <t>Всего:</t>
  </si>
  <si>
    <t>Наименование медицинской организации</t>
  </si>
  <si>
    <t xml:space="preserve">Диспансерное наблюдение онкологических заболеваний </t>
  </si>
  <si>
    <t xml:space="preserve">Диспансерное наблюдение сахарного диабета </t>
  </si>
  <si>
    <t>Диспансерное наблюдение БСК</t>
  </si>
  <si>
    <t>Диспансерное наблюдение прочие по 168-н</t>
  </si>
  <si>
    <t>Профилактические медицинские осмотры  взрослое население и несовершенолетнии</t>
  </si>
  <si>
    <t>СПб ГБУЗ "ГП №71"</t>
  </si>
  <si>
    <t>СПб ГБУЗ "Онкологический диспансер Московского района"</t>
  </si>
  <si>
    <t>СПб ГБУЗ "Городской консультативно-диагностический центр №1"</t>
  </si>
  <si>
    <t>СПб ГБУЗ "ГП №27"</t>
  </si>
  <si>
    <t>СПб ГБУЗ "ГП №120"</t>
  </si>
  <si>
    <t>СПб ГБУЗ ГП-24</t>
  </si>
  <si>
    <t>СПб ГБУЗ "Городская поликлиника № 104"</t>
  </si>
  <si>
    <t>СПб ГБУЗ "ДГП №71"</t>
  </si>
  <si>
    <t>СПб ГБУЗ "Городская поликлиника № 86"</t>
  </si>
  <si>
    <t>СПб ГБУЗ "Поликлиника № 88"</t>
  </si>
  <si>
    <t>СПб ГБУЗ ГП № 95</t>
  </si>
  <si>
    <t>СПб ГБУЗ "ГП №22"</t>
  </si>
  <si>
    <t>ГБУЗ ГП №17</t>
  </si>
  <si>
    <t>СПб ГБУЗ "Городская больница №40"</t>
  </si>
  <si>
    <t>СПб ГБУЗ "Поликлиника №48"</t>
  </si>
  <si>
    <t>СПб ГБУЗ "Городская поликлиника №77 Невского района"</t>
  </si>
  <si>
    <t>СПб ГБУЗ "Городская поликлиника №100"</t>
  </si>
  <si>
    <t>ГБОУ ВПО ПСПБГМУ ИМ. И.П. ПАВЛОВА МИНЗДРАВА РОССИИ</t>
  </si>
  <si>
    <t>СПб ГБУЗ "Поликлиника №98"</t>
  </si>
  <si>
    <t>Городская поликлиника № 44</t>
  </si>
  <si>
    <t>СПб ГБУЗ "ГП № 56"</t>
  </si>
  <si>
    <t>СПб ГБУЗ "Городская поликлиника  №39"</t>
  </si>
  <si>
    <t>СПб ГБУЗ "Поликлиника №37"</t>
  </si>
  <si>
    <t>ФГБОУ ВО СЗГМУ им. И.И. Мечникова Минздрава России</t>
  </si>
  <si>
    <t>ФГБНУ "ИЭМ"</t>
  </si>
  <si>
    <t>ЧУЗ "КБ "РЖД-МЕДИЦИНА" Г. С-ПЕТЕРБУРГ"</t>
  </si>
  <si>
    <t>СПб ГАУЗ Городская поликлиника № 81</t>
  </si>
  <si>
    <t>СПб ГБУЗ "ГП -75"</t>
  </si>
  <si>
    <t>СПбГБУЗ "Городская поликлиника №118"</t>
  </si>
  <si>
    <t>СПб ГБУЗ "ГП №63"</t>
  </si>
  <si>
    <t>СПб ГБУЗ "ДГП №51"</t>
  </si>
  <si>
    <t>СПб ГБУЗ ДГП № 68</t>
  </si>
  <si>
    <t>СПб ГБУЗ "ДГП №44"</t>
  </si>
  <si>
    <t>ООО "ЦСМ "XXI век"</t>
  </si>
  <si>
    <t>СПб ГБУЗ "ДГП №73"</t>
  </si>
  <si>
    <t>СПб ГБУЗ ДП №30</t>
  </si>
  <si>
    <t>СПб ГБУЗ ДГП №49</t>
  </si>
  <si>
    <t>СПб больница РАН</t>
  </si>
  <si>
    <t>СПб ГБУЗ "Городская поликлиника № 88"</t>
  </si>
  <si>
    <t>СПб ГБУЗ "Городская поликлиника № 95"</t>
  </si>
  <si>
    <t>СПб ГБУЗ "Городская поликлиника №48"</t>
  </si>
  <si>
    <t>СПб ГБУЗ "Городская поликлиника № 75"</t>
  </si>
  <si>
    <t>Разница</t>
  </si>
  <si>
    <t>АО "Современные медицинские технологии"</t>
  </si>
  <si>
    <t>ВСЕГО</t>
  </si>
  <si>
    <t>ДН онкологич.</t>
  </si>
  <si>
    <t>План на 2025 год</t>
  </si>
  <si>
    <t>План 2025 с учетом корректировки</t>
  </si>
  <si>
    <t xml:space="preserve">кол-во </t>
  </si>
  <si>
    <t>СПб ГБУЗ "Городская Покровская больница"</t>
  </si>
  <si>
    <t>СПб ГБУЗ "Городская многопрофильная больница № 2"</t>
  </si>
  <si>
    <t>СПб ГБУЗ "Клиническая ревматологическая больница им. В.А.Насоновой" (КРБ № 25)</t>
  </si>
  <si>
    <t>СПб ГБУЗ "Клиническая инфекционная больница им. С.П. Боткина"</t>
  </si>
  <si>
    <t>СПб ГБУЗ "Городская больница №33"</t>
  </si>
  <si>
    <t>ГБУ СПб НИИ СП им. И.И. Джанелидзе</t>
  </si>
  <si>
    <t>СПб ГБУЗ "Городской клинический онкологический диспансер"</t>
  </si>
  <si>
    <t>СПб КНПЦ специализированных видов медицинской помощи (онкологический) имени Н.П. Напалкова"</t>
  </si>
  <si>
    <t>СПб ГБУЗ "Клиническая больница Святителя Луки"</t>
  </si>
  <si>
    <t>СПб ГБУЗ "Детский Городской Многопрофильный Клинический Специализированный Центр ВМТ"</t>
  </si>
  <si>
    <t>СПб ГБУЗ "Детская городская больница №2 Святой Марии Магдалины"</t>
  </si>
  <si>
    <t>СПб ГБУЗ "Детская городская больница Святой Ольги"</t>
  </si>
  <si>
    <t>СПб ГБУЗ "Детская городская клиническая больница №5 им. Н.Ф.Филатова"</t>
  </si>
  <si>
    <t>СПб ГБУЗ "Детский Городской Многопрофильный Клинический Центр ВМТ им. К.А. Раухфуса</t>
  </si>
  <si>
    <t>СПб ГБУЗ "Детская городская больница № 22"</t>
  </si>
  <si>
    <t>СПб ГБУЗ "Консультативно-диагностический центр для детей"</t>
  </si>
  <si>
    <t>СПб ГБУЗ "Консультативно-диагностический центр № 85"</t>
  </si>
  <si>
    <t>СПб ГБУЗ "Городская поликлиника № 60 Пушкинского района"</t>
  </si>
  <si>
    <t>ФГБВОУ "Военно-медицинская академия имени С.М.Кирова" МО РФ</t>
  </si>
  <si>
    <t>ФГБОУ ВО Первый СПбГМУ им. академика И.П. Павлова Минздрава России</t>
  </si>
  <si>
    <t>ФГБУ "НМИЦ им. В.А. Алмазова" Минздрава России</t>
  </si>
  <si>
    <t>ФГБУ "НМИЦ ДЕТСКОЙ ТРАВМАТОЛОГИИ И ОРТОПЕДИИ ИМЕНИ Г.И. ТУРНЕРА" МИНЗДРАВА РОССИИ</t>
  </si>
  <si>
    <t>ФГБОУ ВО "СПбГПМУ" Минздрава России</t>
  </si>
  <si>
    <t>ФГБУ "Федеральный Научно Клинический Центр ИБ ФМБА России"</t>
  </si>
  <si>
    <t>ФГБУ "НМИЦ онкологии им. Н.Н. Петрова" Минздрава России</t>
  </si>
  <si>
    <t xml:space="preserve">ФГБОУ ВО СПбГУ </t>
  </si>
  <si>
    <t>ФГБУ ВЦЭРМ им. А.М. Никифорова МГОиЧС России</t>
  </si>
  <si>
    <t>ФГБУ "РНЦРХТ им. ак. А.М. Гранова" Минздрава России</t>
  </si>
  <si>
    <t>ФГБУ "СПб НИИ Фтизиопульмонологии" Минздрава России</t>
  </si>
  <si>
    <t>ФГБУ "Консультативно-диагностический центр с поликлиникой" Управления делами Президента Российской Федерации</t>
  </si>
  <si>
    <t>ЧУЗ "КБ" РЖД-Медицина" г.СПб</t>
  </si>
  <si>
    <t>ООО "МОЙ МЕДИЦИНСКИЙ ЦЕНТР" (ММЦ)</t>
  </si>
  <si>
    <t>ГУП "Водоканал Санкт-Петербурга"</t>
  </si>
  <si>
    <t>ООО "НМЦ-Томография"</t>
  </si>
  <si>
    <t>ООО "Лечебно-диагностический центр МИБС имени Сергея Березина"</t>
  </si>
  <si>
    <t>ООО "Диагностический центр "Энерго"</t>
  </si>
  <si>
    <t>ООО "Центр МРТ "ОНА"</t>
  </si>
  <si>
    <t>ООО "Рэмси Диагностика Рус"</t>
  </si>
  <si>
    <t>ООО "Медицинское объединение "ОНА"</t>
  </si>
  <si>
    <t>ООО "Медицинский Центр "МАГНИТ"</t>
  </si>
  <si>
    <t>ООО "АЙ-КЛИНИК ПЕТЕРГОФ"</t>
  </si>
  <si>
    <t>ООО"Международный медицинский центр на Манежном"</t>
  </si>
  <si>
    <t>ООО "МРТ-Эксперт СПб"</t>
  </si>
  <si>
    <t>ООО "Симед"</t>
  </si>
  <si>
    <t>АО "Адмиралтейские верфи"</t>
  </si>
  <si>
    <t>ООО "Приоритет диагностика"</t>
  </si>
  <si>
    <t>ООО"Многопрофильная клиника Сестрорецкая"</t>
  </si>
  <si>
    <t>ООО "ЭНЕРГИЯ ЗДОРОВЬЯ"</t>
  </si>
  <si>
    <t>Всего по медицинским организациям</t>
  </si>
  <si>
    <t>СПб ГБУЗ "Больница Святого Георгия"</t>
  </si>
  <si>
    <t>СПб ГБУЗ "Городская больница №14"</t>
  </si>
  <si>
    <t>СПб ГБУЗ "Городская больница №15"</t>
  </si>
  <si>
    <t>СПб ГБУЗ "Городская Александровская больница"</t>
  </si>
  <si>
    <t>СПб ГБУЗ "Городская больница № 26"</t>
  </si>
  <si>
    <t>СПб ГБУЗ "Клиническая инфекционная больница им. С.П.Боткина"</t>
  </si>
  <si>
    <t>СПб ГБУЗ "ГБ Св. Праведного Иоанна Кронштадтского"    ( ГБ № 36)</t>
  </si>
  <si>
    <t>СПб ГБУЗ "Городская больница № 38 им.Н.А.Семашко "</t>
  </si>
  <si>
    <t>СПб ГБУЗ "Госпиталь для  ветеранов войн"</t>
  </si>
  <si>
    <t>СПб КНПЦ специализированных видов медицинской помощи (онкологический) имени Н.А. Напалкова"</t>
  </si>
  <si>
    <t>СПб ГБУЗ "Детская городская клин.больница №5 им. Н.Ф.Филатова"</t>
  </si>
  <si>
    <t>СПб ГБУЗ "Онкодиспансер Московского р-на"</t>
  </si>
  <si>
    <t>ФГБУ ДНКЦИБ ФМБА России</t>
  </si>
  <si>
    <t>ФГБУ "СПб НИИ уха, горла, носа и речи" Минздрава России</t>
  </si>
  <si>
    <t>ФГБУ ФНЦРИ им.Г.А.Альбрехта</t>
  </si>
  <si>
    <t>ФГБУ "СПб НИИФ" Минздрава России</t>
  </si>
  <si>
    <t>ОБЩЕСТВО С ОГРАНИЧЕННОЙ ОТВЕТСТВЕННОСТЬЮ "МОЙ МЕДИЦИНСКИЙ ЦЕНТР"</t>
  </si>
  <si>
    <t>ООО "МЕДИКА"</t>
  </si>
  <si>
    <t>ООО "МСЧ № 157"</t>
  </si>
  <si>
    <t>ООО "МЕЖДУНАРОДНЫЙ МЕДИЦИНСКИЙ ЦЕНТР НА МАНЕЖНОМ"</t>
  </si>
  <si>
    <t>ООО "МедиСкан"</t>
  </si>
  <si>
    <t>ООО"Мн-проф.клин.Сестрорецкая"</t>
  </si>
  <si>
    <t>ООО "Медицинские услуги"</t>
  </si>
  <si>
    <t>ООО "Реабилитационный центр"ВЕЛЕС"</t>
  </si>
  <si>
    <t>ООО "МЦ"ДЕЛЬФ"</t>
  </si>
  <si>
    <t>ООО "Клиника Будь Здоров"</t>
  </si>
  <si>
    <t>РН</t>
  </si>
  <si>
    <t>МО</t>
  </si>
  <si>
    <t>Круглосуточный стационар</t>
  </si>
  <si>
    <t>Дневной стационар</t>
  </si>
  <si>
    <t>Амбулаторно</t>
  </si>
  <si>
    <t>План на 2025 год
(на 03.12.2025)</t>
  </si>
  <si>
    <t xml:space="preserve">Корректировка </t>
  </si>
  <si>
    <t>План на 2025 год
(с корректировкой)</t>
  </si>
  <si>
    <t>Кол-во</t>
  </si>
  <si>
    <t>Сумма, руб.</t>
  </si>
  <si>
    <t>СПб ГБУЗ "Городская больница № 20"</t>
  </si>
  <si>
    <t>СПб ГБУЗ "Городская больница № 28"</t>
  </si>
  <si>
    <t>СПб ГБУЗ "Елизаветинская больница"</t>
  </si>
  <si>
    <t>СПб ГБУЗ "Городская клиническая больница № 31"</t>
  </si>
  <si>
    <t>СПб ГБУЗ "Городская больница № 38 им.Н.А.Семашко"</t>
  </si>
  <si>
    <t>СПб ГБУЗ "Больница Св. Георгия"</t>
  </si>
  <si>
    <t>СПб ГБУЗ "ГВВ"</t>
  </si>
  <si>
    <t>СПб ГБУЗ "ДГП № 44"</t>
  </si>
  <si>
    <t>СПб ГБУЗ "ДГП № 51"</t>
  </si>
  <si>
    <t>СПб ГБУЗ "ДГП №62"</t>
  </si>
  <si>
    <t>СПб ГБУЗ "ДГМКЦ ВМТ им. К.А. Раухфуса"</t>
  </si>
  <si>
    <t>СПб ГБУЗ "ДГБ № 22"</t>
  </si>
  <si>
    <t>СПб ГБУЗ Клиническая больница Святителя Луки</t>
  </si>
  <si>
    <t>СПб ГБУЗ "ГМПБ № 2"</t>
  </si>
  <si>
    <t>СПб ГБУЗ "ГП № 71"</t>
  </si>
  <si>
    <t>СПб ГБУЗ "Городская поликлиника № 97"</t>
  </si>
  <si>
    <t>СПб ГБУЗ ДП № 30</t>
  </si>
  <si>
    <t>СПб ГБУЗ "Детская городская поликлиника № 35"</t>
  </si>
  <si>
    <t>СПб ГБУЗ ДГП № 49</t>
  </si>
  <si>
    <t>СПб ГБУЗ "Городская поликлиника № 118"</t>
  </si>
  <si>
    <t>ГБУЗ ГП № 17</t>
  </si>
  <si>
    <t>СПб ГБУЗ "Городская поликлиника № 23"</t>
  </si>
  <si>
    <t>СПб ГБУЗ Поликлиника № 38</t>
  </si>
  <si>
    <t>СПб ГБУЗ "Городская поликлиника № 54"</t>
  </si>
  <si>
    <t>СПб ГБУЗ "Городская поликлиника № 96"</t>
  </si>
  <si>
    <t>СПб ГБУЗ "Городская поликлиника № 100 Невского района Санкт-Петербурга"</t>
  </si>
  <si>
    <t>СПб ГБУЗ ГКОД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</si>
  <si>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</si>
  <si>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"КДЦ №85"</t>
  </si>
  <si>
    <t>СПб ГБУЗ "ГКДЦ № 1"</t>
  </si>
  <si>
    <t>СПб ГБУЗ "ДЦВМиР № 3"</t>
  </si>
  <si>
    <t>СПб ГБУЗ ГП № 120</t>
  </si>
  <si>
    <t>СПб ГБУЗ "Городская поликлиника № 117"</t>
  </si>
  <si>
    <t>СПб ГБУЗ "ГП № 22"</t>
  </si>
  <si>
    <t>ГБУЗ "СПб КНпЦСВМП(о) имени Н.П.Напалкова"</t>
  </si>
  <si>
    <t>СПБ БОЛЬНИЦА РАН</t>
  </si>
  <si>
    <t>СПб ГАУЗ "Городская поликлиника № 81"</t>
  </si>
  <si>
    <t>лечение катаракты дн. стац.</t>
  </si>
  <si>
    <t>Посещения с профилактическими и иными целями 2025 г.
(посещения за единицу объема)</t>
  </si>
  <si>
    <t>Посещения в неотложной форме 2025 г.</t>
  </si>
  <si>
    <t>Обращения в связи с заболеваниями 2025 г.
(обращения за единицу объема)</t>
  </si>
  <si>
    <t xml:space="preserve"> Сумма ПЗ на 2025 год, руб. (решение Комиссии от 03.12.2025)</t>
  </si>
  <si>
    <t xml:space="preserve">Предложения по корректировке </t>
  </si>
  <si>
    <t>Кол-во посещений</t>
  </si>
  <si>
    <t>Кол-во обращений</t>
  </si>
  <si>
    <t>СПб ГБУЗ "Стоматологическая поликлиника №4"</t>
  </si>
  <si>
    <t>СПб ГБУЗ "ГСП № 33"</t>
  </si>
  <si>
    <t>СПб ГБУЗ "Стоматологическая поликлиника № 31"</t>
  </si>
  <si>
    <t>СПб ГБУЗ "Стоматологическая поликлиника №28"</t>
  </si>
  <si>
    <t>СПб ГБУ "Стоматологическая поликлиника №12"</t>
  </si>
  <si>
    <t>СПб ГБУЗ СП №19 Пушкинского района</t>
  </si>
  <si>
    <t>СПб ГБУЗ СП № 32</t>
  </si>
  <si>
    <t>СПб ГБУЗ "СП №29"</t>
  </si>
  <si>
    <t>СПб ГБУЗ "Стоматологическая поликлиника №30"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</si>
  <si>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</si>
  <si>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</si>
  <si>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</si>
  <si>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"Стоматологическая поликлиника №13"</t>
  </si>
  <si>
    <t>СПб ГБУЗ "СП № 8"</t>
  </si>
  <si>
    <t>СПб ГБУЗ "СП № 18"</t>
  </si>
  <si>
    <t>СПб ГБУЗ "Поликлиника стоматологическая № 16"</t>
  </si>
  <si>
    <t>СПб ГБУЗ "Стоматологическая поликлиника №11"</t>
  </si>
  <si>
    <t>СПб ГБУЗ "ГСП №3"</t>
  </si>
  <si>
    <t>СПБ ГБУЗ "Стоматологическая поликлиника №6"</t>
  </si>
  <si>
    <t>СПб ГБУЗ "Стоматологическая поликлиника №17"</t>
  </si>
  <si>
    <t>СПб ГБУЗ "Стоматологическая поликлиника №10"</t>
  </si>
  <si>
    <t>СПб ГБУЗ "ГСП № 2"</t>
  </si>
  <si>
    <t>СПб ГБУЗ "ДГСП № 1"</t>
  </si>
  <si>
    <t>СПб ГБУЗ "Детская стоматологическая поликлиника № 3"</t>
  </si>
  <si>
    <t>СПб ГБУЗ ДСП №4</t>
  </si>
  <si>
    <t>СПб ГБУЗ "ГДСП № 6"</t>
  </si>
  <si>
    <t>СПб ГАУЗ "Поликлиника городская стоматологическая  № 22"</t>
  </si>
  <si>
    <t>СПб ГБУЗ "Городская поликлиника № 72"</t>
  </si>
  <si>
    <t>СПб ГБУЗ "ГП-75"</t>
  </si>
  <si>
    <t>СПб ГБУЗ "ДГП № 71"</t>
  </si>
  <si>
    <t>СПб ГБУЗ "Женская консультация №18"</t>
  </si>
  <si>
    <t>СПб ГБУЗ "Женская консультация №22"</t>
  </si>
  <si>
    <t>СПб ГБУЗ "Женская консультация №44" Пушкинского района</t>
  </si>
  <si>
    <t>СПб ГБУЗ "Поликлиника № 37"</t>
  </si>
  <si>
    <t>СПб ГБУЗ "ДЦ №7"</t>
  </si>
  <si>
    <t>ООО "Мастер-Дент"</t>
  </si>
  <si>
    <t>ОАО ГСП №24</t>
  </si>
  <si>
    <t>ООО "МираДент"</t>
  </si>
  <si>
    <t>ООО "Дентал"</t>
  </si>
  <si>
    <t>ООО "СТОМАТОЛОГИЧЕСКАЯ ПОЛИКЛИНИКА 24"</t>
  </si>
  <si>
    <t>ОАО "ПГС №21"</t>
  </si>
  <si>
    <t>ООО "Лиана"</t>
  </si>
  <si>
    <t>ООО "СолоДент"</t>
  </si>
  <si>
    <t>ООО "ИНВАСЕРВИС"</t>
  </si>
  <si>
    <t>ООО "Силуэт"</t>
  </si>
  <si>
    <t>ООО  "АЛМАДЕНТ"</t>
  </si>
  <si>
    <t>ООО "Выбор"</t>
  </si>
  <si>
    <t>ООО "МФ "ДУНАЙ"</t>
  </si>
  <si>
    <t>ООО "АБА-клиника"</t>
  </si>
  <si>
    <t>ООО "Уни Дент"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</si>
  <si>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</si>
  <si>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</si>
  <si>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</si>
  <si>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</si>
  <si>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</si>
  <si>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</si>
  <si>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</si>
  <si>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"Альянс-КП"</t>
  </si>
  <si>
    <t>ООО "БЕЛАЯ ЛИНИЯ"</t>
  </si>
  <si>
    <t>ООО "ЗДОРОВЬЕ"</t>
  </si>
  <si>
    <t>ООО "МедСоюз"</t>
  </si>
  <si>
    <t>ООО "Оксидент"</t>
  </si>
  <si>
    <t>ВСЕГО по МО:</t>
  </si>
  <si>
    <t>Стоматология</t>
  </si>
  <si>
    <t>Реестр. №</t>
  </si>
  <si>
    <t>ВСЕГО ВМП (сверх базы)</t>
  </si>
  <si>
    <t xml:space="preserve">План 2025 </t>
  </si>
  <si>
    <t>Предложения  в Комиссию  2025</t>
  </si>
  <si>
    <t>Примечание</t>
  </si>
  <si>
    <t>случаев госпитализаций</t>
  </si>
  <si>
    <t>Сумма финансирования   (руб.)</t>
  </si>
  <si>
    <t>на СМП</t>
  </si>
  <si>
    <t>за счет СМП</t>
  </si>
  <si>
    <t>дополнительно на СМП</t>
  </si>
  <si>
    <t xml:space="preserve">Дополнительно </t>
  </si>
  <si>
    <t>Доплнительно на ТЭЛА</t>
  </si>
  <si>
    <t>Обращения</t>
  </si>
  <si>
    <t>СПб ГБУЗ  "Городская больница №40 Курортного района"</t>
  </si>
  <si>
    <t>ГБУЗ "Санкт-Петербургский научно-исследовательский институт скорой помощи имени И.И.Джанелидзе"</t>
  </si>
  <si>
    <t>ГБУЗ "Санкт-Петербургский клинический научно-практический центр специализированных видов медицинской помощи (онкологический) имени Н.П. Напалкова"</t>
  </si>
  <si>
    <t xml:space="preserve">СПб ГБУЗ "ДГМКСЦ ВМТ" </t>
  </si>
  <si>
    <t>СПб ГБУЗ "ДГКБ №5 им. Н.Ф.Филатова"</t>
  </si>
  <si>
    <t xml:space="preserve">  Родильный дом № 17</t>
  </si>
  <si>
    <t>СПб ГБУЗ "Госпиталь для ветеранов войн</t>
  </si>
  <si>
    <t>СПб ГБУЗ "Городская больница № 33"</t>
  </si>
  <si>
    <t>Плановые объемы предоставления высокотехнологичной медицинской помощи, в соответствии с разделом I Перечня ВМП, утвержденного постановлением Правительства Российской Федерации "О Программе государственных гарантий бесплатного оказания гражданам медицинской помощи на 2025 год и на плановый период 2026 и 2027 годов". Корректировка от</t>
  </si>
  <si>
    <t>Полное наименование медицинской организации</t>
  </si>
  <si>
    <t xml:space="preserve">Всего ВМП  на 2025 </t>
  </si>
  <si>
    <t>Всего ВМП  на 2025 на 03.12.2025</t>
  </si>
  <si>
    <t xml:space="preserve">Разница </t>
  </si>
  <si>
    <t>объемы</t>
  </si>
  <si>
    <t>сумма (руб.)</t>
  </si>
  <si>
    <t>Разница FP3:FQ4</t>
  </si>
  <si>
    <t>Санкт-Петербургское государственное бюджетное учреждение здравоохранения "Клиническая ревматологическая больница №25  им. В.А. Насоновой"</t>
  </si>
  <si>
    <t>Санкт-Петербургское бюджетное учреждение здравоохранения Клиническая больница Святителя Луки</t>
  </si>
  <si>
    <t>Государственное бюджетное учреждение здравоохранения "Санкт-Петербургский клинический научно-практический центр специализированных видов медицинской помощи (онкологический)" имени Н.П.Напалкова</t>
  </si>
  <si>
    <t>Санкт-Петербургское государственное бюджетное учреждение здравоохранения "Городской клинический специализированный центр дерматовенералогии"</t>
  </si>
  <si>
    <t>Федеральное государственное бюджетное учреждение здравоохранения "Клиническая больница №122 имени Л.Г.Соколова Федерального медико-биологического агентства"</t>
  </si>
  <si>
    <t>Федеральное государственное бюджетное научное учреждение "Научно-исследовательский институт акушерства, гинекологии  и репродуктологии им. Д.О.Отта"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</si>
  <si>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Российской Федерации</t>
  </si>
  <si>
    <t>ЧАСТНОЕ УЧРЕЖДЕНИЕ ЗДРАВООХРАНЕНИЯ "КЛИНИЧЕСКАЯ БОЛЬНИЦА "РЖД-МЕДИЦИНА" ГОРОДА САНКТ-ПЕТЕРБУРГ"</t>
  </si>
  <si>
    <t>Общество с ограниченной ответственностью  "Медклуб"</t>
  </si>
  <si>
    <t xml:space="preserve">Общество с ограниченной ответственностью "Лечебно диагностический центр Международного института биологических систем имени Сергея Березина" </t>
  </si>
  <si>
    <t>Санкт-Петербургское государственное унитарное предприятие пассажирского автомобильного транспорта (МСЧ-70)</t>
  </si>
  <si>
    <t>ВСЕГО по медицинским организациям</t>
  </si>
  <si>
    <t>Наименование организации</t>
  </si>
  <si>
    <t>Плановое задание 
на 2025 год</t>
  </si>
  <si>
    <t>Предложение на Комиссию</t>
  </si>
  <si>
    <t>Итого план с учетом предложений</t>
  </si>
  <si>
    <t>протокол от 01.12.2025</t>
  </si>
  <si>
    <t>Количество услуг. ед.</t>
  </si>
  <si>
    <t>Объем финансирования   
  (руб.)</t>
  </si>
  <si>
    <t>СПб ГБУЗ "Городская больница Святой Преподобномученицы Елизаветы"</t>
  </si>
  <si>
    <t>СПб ГБУЗ "Городская больница Святого Праведного Иоанна Кронштадтского"</t>
  </si>
  <si>
    <t>СПб ГБУЗ "Городская больница Святого Великомученика Георгия"</t>
  </si>
  <si>
    <t>СПб ГБУЗ "Городская больница № 40 Курортного района"</t>
  </si>
  <si>
    <t>СПб ГБУЗ "Госпиталь для ветеранов войн"</t>
  </si>
  <si>
    <t>СПб ГБУЗ "Детская городская поликлиника № 19"</t>
  </si>
  <si>
    <t>СПб ГБУЗ "Детская городская поликлиника № 44"</t>
  </si>
  <si>
    <t>СПб ГБУЗ "Детская городская поликлиника № 45 Невского района"</t>
  </si>
  <si>
    <t>СПб ГБУЗ "Детская городская поликлиника № 51"</t>
  </si>
  <si>
    <t>СПб ГБУЗ "Городская поликлиника № 63"</t>
  </si>
  <si>
    <t>СПб ГБУЗ "ДГМКЦ ВМТ им. К.А.Раухфуса"</t>
  </si>
  <si>
    <t>СПб ГБУЗ "ДГБ № 2 Святой Марии Магдалины"</t>
  </si>
  <si>
    <t xml:space="preserve">ФГБУ "НМИЦ им. В.А. Алмазова" </t>
  </si>
  <si>
    <t xml:space="preserve">ФГБОУ ВО "ПСПБГМУ имени академика И.П.Павлова" </t>
  </si>
  <si>
    <t xml:space="preserve">ФГБУ СЗОНКЦ им. Л.Г. Соколова </t>
  </si>
  <si>
    <t>СПб ГУП ПАССАЖИРАВТОТРАНС</t>
  </si>
  <si>
    <t>СПб ГБУЗ  "Городская поликлиника №25 Невского района"</t>
  </si>
  <si>
    <t>СПб ГБУЗ "Городская поликлиника № 71"</t>
  </si>
  <si>
    <t>СПб ГБУЗ "Городская поликлиника № 87"</t>
  </si>
  <si>
    <t>СПб ГБУЗ "Городская поликлиника №94 Невского района"</t>
  </si>
  <si>
    <t>СПб ГБУЗ "Городская поликлиника № 99"</t>
  </si>
  <si>
    <t>СПб ГБУЗ "Родильный дом № 13"</t>
  </si>
  <si>
    <t>СПб ГБУЗ "Городской перинатальный центр № 1"</t>
  </si>
  <si>
    <t xml:space="preserve">ФГБОУ ВО СПБГПМУ </t>
  </si>
  <si>
    <t>СПб ГБУЗ "Детская городская поликлиника № 71"</t>
  </si>
  <si>
    <t>СПб ГБУЗ "Городская поликлиника № 28"</t>
  </si>
  <si>
    <t>СПб ГБУЗ "Детская городская поликлиника № 11"</t>
  </si>
  <si>
    <t>СПб ГБУЗ "Детская поликлиника № 30"</t>
  </si>
  <si>
    <t>СПб ГБУЗ "Детская городская поликлиника № 49" Пушкинского района</t>
  </si>
  <si>
    <t>СПб ГБУЗ  "Городская поликлиника № 118"</t>
  </si>
  <si>
    <t>СПб ГБУЗ "Женская консультация № 18"</t>
  </si>
  <si>
    <t>СПб ГБУЗ "Городская поликлиника № 111"</t>
  </si>
  <si>
    <t>СПб ГБУЗ "Городская поликлиника № 112"</t>
  </si>
  <si>
    <t>СПб ГБУЗ "Городская поликлиника № 17"</t>
  </si>
  <si>
    <t>СПб ГБУЗ "Городская поликлиника № 19"</t>
  </si>
  <si>
    <t>СПб ГБУЗ "Городская поликлиника № 24"</t>
  </si>
  <si>
    <t>СПб ГБУЗ "Городская поликлиника № 3"</t>
  </si>
  <si>
    <t>СПб ГБУЗ "Городская поликлиника № 37"</t>
  </si>
  <si>
    <t>СПб ГБУЗ "Городская поликлиника № 4"</t>
  </si>
  <si>
    <t>СПб ГБУЗ "Городская поликлиника № 49"</t>
  </si>
  <si>
    <t>СПб ГБУЗ "Городская поликлиника № 91"</t>
  </si>
  <si>
    <t>СПб ГБУЗ "Городская поликлиника № 98"</t>
  </si>
  <si>
    <t>СПб ГБУЗ "Городская поликлиника № 100 Невского района"</t>
  </si>
  <si>
    <t>ЧУЗ "КБ "РЖД-медицина" г.Санкт-Петербурга"</t>
  </si>
  <si>
    <t>СПб ГБУЗ "ГКОД"</t>
  </si>
  <si>
    <t>ВОЕННО-МЕДИЦИНСКАЯ АКАДЕМИЯ</t>
  </si>
  <si>
    <t>СПб ГБУЗ "КДП № 1 Приморского района"</t>
  </si>
  <si>
    <t>СПб ГБУЗ "Диагностический центр № 7" (глазной) для взрослого и детского населения</t>
  </si>
  <si>
    <t>СПб ГБУЗ "Городская поликлиника № 76"</t>
  </si>
  <si>
    <t>СПб ГБУЗ "Городская поликлиника № 120"</t>
  </si>
  <si>
    <t>АО "Кардиоклиника"</t>
  </si>
  <si>
    <t>ООО "Медицинское объединение "Она"</t>
  </si>
  <si>
    <t>СПб ГБУЗ "Городская поликлиника № 22"</t>
  </si>
  <si>
    <t>ФГБОУ ВО "Санкт-петербургский государственный университет"</t>
  </si>
  <si>
    <t>ГБУЗ "СПБ КНПЦСВМП(О) имени Н.П. Напалкова"</t>
  </si>
  <si>
    <t>СПб ГБУЗ "Городская поликлиника № 122"</t>
  </si>
  <si>
    <t>ООО "Международный медицинский центр на Манежном"</t>
  </si>
  <si>
    <t>ФГКУ "Поликлиника № 4 ФТС"</t>
  </si>
  <si>
    <t>ООО "Медклуб"</t>
  </si>
  <si>
    <t>ООО "Медицина-красота-здоровье"</t>
  </si>
  <si>
    <t>ООО "Мой медицинский центр высокие технологии"</t>
  </si>
  <si>
    <t>Всего по субъекту</t>
  </si>
  <si>
    <t>СПб ГБУЗ "Городская больница № 9"</t>
  </si>
  <si>
    <t>СПб ГБУЗ "ДИБ №3"</t>
  </si>
  <si>
    <t>ФГБУ ДНКЦИБ ФМБА РОССИИ</t>
  </si>
  <si>
    <t>ООО "Ава-Петер"</t>
  </si>
  <si>
    <t>ООО "Гранти-мед"</t>
  </si>
  <si>
    <t xml:space="preserve">ФГБУ "СПБ НИИФ" </t>
  </si>
  <si>
    <t>ООО "Ай-клиник петроградская"</t>
  </si>
  <si>
    <t xml:space="preserve">ФГБУ "НМИЦ онкологии им. Н.Н. Петрова" </t>
  </si>
  <si>
    <t>1</t>
  </si>
  <si>
    <t>ВСЕГО по субъекту</t>
  </si>
  <si>
    <t xml:space="preserve">Стимулирующие выплаты </t>
  </si>
  <si>
    <t>Размер средств, направляемых на выплаты стимулирующего характера медицинским организациям, оказывающих медицинскую помощь в амбулаторных условиях прикрепленному населению, за достижение значений показателей результативности по результатам оценки  деятельности медицинских организаций по установленному перечню показателей за 2025 год.</t>
  </si>
  <si>
    <t>Реест-ровый номер</t>
  </si>
  <si>
    <t>Распределение на группы  (1 - выполнившие до 40% показателей, 2 - от 40% до 60% показателей, 3 - свыше 60% показателей)*</t>
  </si>
  <si>
    <t>Количество применяемых показателей</t>
  </si>
  <si>
    <t>Кол-во выполненных показателей, по результатам оценки</t>
  </si>
  <si>
    <t>Понижающий коэффициент к размеру стимулиру-ющих выплат (планы)**</t>
  </si>
  <si>
    <t>Понижающий коэффициент к размеру стимулиру-ющих выплат (смертность)**</t>
  </si>
  <si>
    <t>Сумма денежных средств, направляемых на выплаты стимулирующего характера по итогам оценки с учетом понижающих коэффициентов, рублей</t>
  </si>
  <si>
    <t>Итого</t>
  </si>
  <si>
    <t>ФГБОУ ВО СЗГМУ им. И.И. Мечникова</t>
  </si>
  <si>
    <t xml:space="preserve">ФГБУ "РНЦРХТ им.акад. А.М.Гранова" </t>
  </si>
  <si>
    <t>ФГБУ ВЦЭРМ им. А.М. Никифорова</t>
  </si>
  <si>
    <t>ФГБУ РОСНИИГТ ФМБА РОССИИ</t>
  </si>
  <si>
    <t>ООО "Виталаб"</t>
  </si>
  <si>
    <t>СПб ГБУЗ "ГПАБ"</t>
  </si>
  <si>
    <t>Изменения плана</t>
  </si>
  <si>
    <t>План 2025 по КТ и КТ ковид исслледованиям</t>
  </si>
  <si>
    <t xml:space="preserve">Корректировка объемов высокотехнологичной медицинской помощи, не включенной в базовую программу ОМС, оказываемой за счет средств межбюджетного трансферта из бюджета Санкт-Петербурга в 2025 году
</t>
  </si>
  <si>
    <t>Корректировка объемов медицинской помощи по ВМП в рамках базовой программы ОМС на 2025 год</t>
  </si>
  <si>
    <t>Корректировка по тромболизису при оказании ССМП на 2025 год</t>
  </si>
  <si>
    <t xml:space="preserve">Новый план 2025 </t>
  </si>
  <si>
    <t>Численность 01.12.25, чел.</t>
  </si>
  <si>
    <t>Численность 01.12.25 чел.</t>
  </si>
  <si>
    <t>ИТОГО
Численность прикрепленного населения,
 чел. на 01.12.25</t>
  </si>
  <si>
    <r>
      <t xml:space="preserve">ФОi
фактический размер финансового обеспечения для i-той МО
</t>
    </r>
    <r>
      <rPr>
        <b/>
        <u/>
        <sz val="10"/>
        <rFont val="Times New Roman"/>
        <family val="1"/>
        <charset val="204"/>
      </rPr>
      <t>НОВОЕ с 01.12.2025</t>
    </r>
  </si>
  <si>
    <r>
      <t xml:space="preserve">ФОi
фактический размер финансового обеспечения для i-той МО
</t>
    </r>
    <r>
      <rPr>
        <b/>
        <u/>
        <sz val="10"/>
        <rFont val="Times New Roman"/>
        <family val="1"/>
        <charset val="204"/>
      </rPr>
      <t xml:space="preserve">старое с 01.12.25
</t>
    </r>
    <r>
      <rPr>
        <b/>
        <sz val="10"/>
        <rFont val="Times New Roman"/>
        <family val="1"/>
        <charset val="204"/>
      </rPr>
      <t xml:space="preserve"> </t>
    </r>
    <r>
      <rPr>
        <b/>
        <u/>
        <sz val="10"/>
        <rFont val="Times New Roman"/>
        <family val="1"/>
        <charset val="204"/>
      </rPr>
      <t>(ТК от 01.12.25)</t>
    </r>
  </si>
  <si>
    <t>Корректировка подушевых нормативов финансирования для оплаты скорой медицинской помощи в Санкт-Петербурге, тариф за вызов скорой медицинской помощи, перечень медицинских организаций, оказывающих скорую медицинскую помощь вне медицинских организаций на 2025 год с 01.12.2025 по 31.12.2025</t>
  </si>
  <si>
    <t xml:space="preserve"> Подушевой объем финансирования на 2025 год, руб. (с 01.12.2025)
</t>
  </si>
  <si>
    <t xml:space="preserve"> Подушевой объем финансирования на 2025 год, руб. (с 01.10.2025)
</t>
  </si>
  <si>
    <t xml:space="preserve">Корректировка плановых объемов  диагностических исследований: Ультразвуковое исследование сердечно-сосудистой системы </t>
  </si>
  <si>
    <t>Корректировка плановых объемов  диагностических исследований: Эндоскопическое диагностическое исследование</t>
  </si>
  <si>
    <t>Корректировка плановых объемов  диагностических исследований: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</si>
  <si>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Предложение по корректировке</t>
  </si>
  <si>
    <t>Корректировка объемов и стоимости медицинской помощи, оказываемой в амбулаторных условиях при проведении  ОФЭКТ-КТ исследований на 2025 год</t>
  </si>
  <si>
    <t xml:space="preserve">Плановые объемы на 2025 год                           </t>
  </si>
  <si>
    <t xml:space="preserve">Плановые объемы на 2025 год  после корректировки                   </t>
  </si>
  <si>
    <t>Корректировка на 2025 год по объему и стоимости медицинской помощи, оказываемые в амбулаторных условиях при проведении  КТ и КТ ковид  исследованиям</t>
  </si>
  <si>
    <t>План на 2025 год  по КТ и КТ ковид исследованиям</t>
  </si>
  <si>
    <t>Корректировка планов по медицинской реабилитации на 2025 год</t>
  </si>
  <si>
    <t>Корректировка плановых объемов медицинской помощи и финансовых средств по МРТ исследованиям медицинскими организациями Санкт-Петербурга</t>
  </si>
  <si>
    <t>Предложения по корректировке с учетом писем МО</t>
  </si>
  <si>
    <t>Корректировка объемов плановой заместительной почечной терапии методом гемодиализа на 2025 год</t>
  </si>
  <si>
    <t xml:space="preserve">Корректировка плановых объемов и финансирования стоматологической помощи в 2025 году </t>
  </si>
  <si>
    <t xml:space="preserve">Корректировка плановых объемов финансирования на 2025 год </t>
  </si>
  <si>
    <t>Приложение №3 к решению заседания Комиссии по разработке территориальной программы обязательного  медицинского страхования в Санкт-Петербурге от 19.12.2025 №18</t>
  </si>
</sst>
</file>

<file path=xl/styles.xml><?xml version="1.0" encoding="utf-8"?>
<styleSheet xmlns="http://schemas.openxmlformats.org/spreadsheetml/2006/main">
  <numFmts count="18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_р_._-;\-* #,##0_р_._-;_-* &quot;-&quot;??_р_._-;_-@_-"/>
    <numFmt numFmtId="167" formatCode="_-* #,##0.0\ _₽_-;\-* #,##0.0\ _₽_-;_-* &quot;-&quot;??\ _₽_-;_-@_-"/>
    <numFmt numFmtId="168" formatCode="_(* #,##0_);_(* \(#,##0\);_(* &quot;-&quot;??_);_(@_)"/>
    <numFmt numFmtId="169" formatCode="_-* #,##0\ _₽_-;\-* #,##0\ _₽_-;_-* &quot;-&quot;??\ _₽_-;_-@_-"/>
    <numFmt numFmtId="170" formatCode="#,##0_ ;[Red]\-#,##0\ "/>
    <numFmt numFmtId="171" formatCode="#,##0.0"/>
    <numFmt numFmtId="172" formatCode="_-* #,##0_-;\-* #,##0_-;_-* &quot;-&quot;??_-;_-@_-"/>
    <numFmt numFmtId="173" formatCode="_-* #,##0.0_-;\-* #,##0.0_-;_-* &quot;-&quot;??_-;_-@_-"/>
    <numFmt numFmtId="174" formatCode="_-* #,##0.0000_-;\-* #,##0.0000_-;_-* &quot;-&quot;??_-;_-@_-"/>
    <numFmt numFmtId="175" formatCode="#,##0_ ;\-#,##0\ "/>
    <numFmt numFmtId="176" formatCode="#,##0;[Red]#,##0"/>
    <numFmt numFmtId="177" formatCode="#,##0.0;[Red]#,##0.0"/>
    <numFmt numFmtId="178" formatCode="#\ ##0"/>
    <numFmt numFmtId="179" formatCode="#\ ##0.0"/>
    <numFmt numFmtId="180" formatCode="0.0"/>
  </numFmts>
  <fonts count="9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 Light"/>
      <family val="1"/>
      <charset val="204"/>
      <scheme val="maj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Book Antiqua"/>
      <family val="1"/>
      <charset val="204"/>
    </font>
    <font>
      <b/>
      <i/>
      <sz val="11"/>
      <color indexed="10"/>
      <name val="Times New Roman"/>
      <family val="1"/>
      <charset val="204"/>
    </font>
    <font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4"/>
      <name val="Book Antiqua"/>
      <family val="1"/>
      <charset val="204"/>
    </font>
    <font>
      <u/>
      <sz val="12"/>
      <color theme="1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name val="Times New Roman CYR"/>
      <charset val="204"/>
    </font>
    <font>
      <sz val="12"/>
      <name val="Book Antiqua"/>
      <family val="1"/>
      <charset val="204"/>
    </font>
    <font>
      <b/>
      <sz val="13"/>
      <name val="Times New Roman"/>
      <family val="1"/>
    </font>
    <font>
      <b/>
      <sz val="18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8"/>
      <color theme="1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indexed="10"/>
      <name val="Times New Roman"/>
      <family val="1"/>
      <charset val="204"/>
    </font>
    <font>
      <sz val="10"/>
      <color rgb="FF000000"/>
      <name val="Arial Narrow"/>
      <family val="2"/>
      <charset val="204"/>
    </font>
    <font>
      <b/>
      <u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9" tint="0.59999389629810485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8">
    <xf numFmtId="0" fontId="0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0" fontId="13" fillId="0" borderId="0"/>
    <xf numFmtId="0" fontId="12" fillId="0" borderId="0"/>
    <xf numFmtId="0" fontId="23" fillId="0" borderId="0"/>
    <xf numFmtId="0" fontId="24" fillId="0" borderId="0"/>
    <xf numFmtId="9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26" fillId="0" borderId="0"/>
    <xf numFmtId="0" fontId="11" fillId="0" borderId="0"/>
    <xf numFmtId="0" fontId="11" fillId="0" borderId="0"/>
    <xf numFmtId="0" fontId="27" fillId="0" borderId="0" applyFill="0" applyProtection="0"/>
    <xf numFmtId="0" fontId="24" fillId="0" borderId="0"/>
    <xf numFmtId="0" fontId="11" fillId="0" borderId="0"/>
    <xf numFmtId="0" fontId="28" fillId="0" borderId="0"/>
    <xf numFmtId="0" fontId="10" fillId="0" borderId="0"/>
    <xf numFmtId="0" fontId="10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9" fontId="24" fillId="0" borderId="0" applyFont="0" applyFill="0" applyBorder="0" applyAlignment="0" applyProtection="0"/>
    <xf numFmtId="0" fontId="27" fillId="0" borderId="0" applyFill="0" applyProtection="0"/>
    <xf numFmtId="0" fontId="27" fillId="0" borderId="0" applyFill="0" applyProtection="0"/>
    <xf numFmtId="0" fontId="24" fillId="0" borderId="0"/>
    <xf numFmtId="0" fontId="24" fillId="0" borderId="0"/>
    <xf numFmtId="0" fontId="27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0" fillId="0" borderId="0"/>
    <xf numFmtId="43" fontId="10" fillId="0" borderId="0" applyFont="0" applyFill="0" applyBorder="0" applyProtection="0"/>
    <xf numFmtId="0" fontId="9" fillId="0" borderId="0"/>
    <xf numFmtId="0" fontId="9" fillId="0" borderId="0"/>
    <xf numFmtId="0" fontId="8" fillId="0" borderId="0"/>
    <xf numFmtId="0" fontId="8" fillId="0" borderId="0"/>
    <xf numFmtId="43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7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15" fillId="0" borderId="0"/>
    <xf numFmtId="43" fontId="5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2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Protection="0"/>
    <xf numFmtId="43" fontId="4" fillId="0" borderId="0" applyFont="0" applyFill="0" applyBorder="0" applyAlignment="0" applyProtection="0"/>
    <xf numFmtId="0" fontId="3" fillId="0" borderId="0"/>
    <xf numFmtId="0" fontId="64" fillId="0" borderId="0"/>
    <xf numFmtId="0" fontId="64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" fillId="0" borderId="0"/>
    <xf numFmtId="0" fontId="24" fillId="0" borderId="0"/>
    <xf numFmtId="43" fontId="2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06">
    <xf numFmtId="0" fontId="0" fillId="0" borderId="0" xfId="0"/>
    <xf numFmtId="3" fontId="17" fillId="2" borderId="0" xfId="0" applyNumberFormat="1" applyFont="1" applyFill="1" applyProtection="1">
      <protection locked="0"/>
    </xf>
    <xf numFmtId="3" fontId="18" fillId="2" borderId="0" xfId="0" applyNumberFormat="1" applyFont="1" applyFill="1" applyProtection="1">
      <protection locked="0"/>
    </xf>
    <xf numFmtId="0" fontId="17" fillId="2" borderId="0" xfId="0" applyFont="1" applyFill="1" applyProtection="1">
      <protection locked="0"/>
    </xf>
    <xf numFmtId="0" fontId="19" fillId="2" borderId="0" xfId="0" applyFont="1" applyFill="1" applyProtection="1">
      <protection locked="0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2" xfId="3" applyNumberFormat="1" applyFont="1" applyFill="1" applyBorder="1" applyProtection="1">
      <protection locked="0"/>
    </xf>
    <xf numFmtId="3" fontId="19" fillId="2" borderId="3" xfId="3" applyNumberFormat="1" applyFont="1" applyFill="1" applyBorder="1" applyProtection="1">
      <protection locked="0"/>
    </xf>
    <xf numFmtId="3" fontId="18" fillId="2" borderId="2" xfId="0" applyNumberFormat="1" applyFont="1" applyFill="1" applyBorder="1" applyProtection="1">
      <protection locked="0"/>
    </xf>
    <xf numFmtId="3" fontId="20" fillId="2" borderId="1" xfId="4" applyNumberFormat="1" applyFont="1" applyFill="1" applyBorder="1" applyAlignment="1" applyProtection="1">
      <alignment horizontal="right"/>
      <protection locked="0"/>
    </xf>
    <xf numFmtId="3" fontId="19" fillId="2" borderId="0" xfId="0" applyNumberFormat="1" applyFont="1" applyFill="1" applyProtection="1">
      <protection locked="0"/>
    </xf>
    <xf numFmtId="3" fontId="48" fillId="2" borderId="45" xfId="24" applyNumberFormat="1" applyFont="1" applyFill="1" applyBorder="1" applyAlignment="1">
      <alignment horizontal="center" vertical="center" wrapText="1"/>
    </xf>
    <xf numFmtId="3" fontId="48" fillId="2" borderId="51" xfId="24" applyNumberFormat="1" applyFont="1" applyFill="1" applyBorder="1" applyAlignment="1">
      <alignment horizontal="center" vertical="center" wrapText="1"/>
    </xf>
    <xf numFmtId="0" fontId="51" fillId="2" borderId="31" xfId="24" applyFont="1" applyFill="1" applyBorder="1" applyAlignment="1" applyProtection="1">
      <alignment horizontal="center" vertical="center"/>
    </xf>
    <xf numFmtId="0" fontId="51" fillId="2" borderId="3" xfId="24" applyFont="1" applyFill="1" applyBorder="1" applyAlignment="1" applyProtection="1">
      <alignment horizontal="center" vertical="center"/>
    </xf>
    <xf numFmtId="3" fontId="51" fillId="2" borderId="32" xfId="24" applyNumberFormat="1" applyFont="1" applyFill="1" applyBorder="1" applyAlignment="1" applyProtection="1">
      <alignment horizontal="left" vertical="center" wrapText="1"/>
    </xf>
    <xf numFmtId="3" fontId="50" fillId="2" borderId="52" xfId="24" applyNumberFormat="1" applyFont="1" applyFill="1" applyBorder="1" applyAlignment="1" applyProtection="1">
      <alignment horizontal="center" vertical="center"/>
    </xf>
    <xf numFmtId="171" fontId="50" fillId="2" borderId="52" xfId="24" applyNumberFormat="1" applyFont="1" applyFill="1" applyBorder="1" applyAlignment="1" applyProtection="1">
      <alignment horizontal="center" vertical="center"/>
    </xf>
    <xf numFmtId="3" fontId="47" fillId="2" borderId="35" xfId="24" applyNumberFormat="1" applyFont="1" applyFill="1" applyBorder="1" applyAlignment="1" applyProtection="1">
      <alignment horizontal="center" vertical="center" wrapText="1"/>
    </xf>
    <xf numFmtId="171" fontId="47" fillId="2" borderId="34" xfId="24" applyNumberFormat="1" applyFont="1" applyFill="1" applyBorder="1" applyAlignment="1" applyProtection="1">
      <alignment horizontal="center" vertical="center" wrapText="1"/>
    </xf>
    <xf numFmtId="171" fontId="50" fillId="2" borderId="53" xfId="24" applyNumberFormat="1" applyFont="1" applyFill="1" applyBorder="1" applyAlignment="1" applyProtection="1">
      <alignment horizontal="center" vertical="center"/>
    </xf>
    <xf numFmtId="0" fontId="28" fillId="2" borderId="0" xfId="24" applyFill="1"/>
    <xf numFmtId="0" fontId="51" fillId="2" borderId="37" xfId="24" applyFont="1" applyFill="1" applyBorder="1" applyAlignment="1" applyProtection="1">
      <alignment horizontal="center" vertical="center"/>
    </xf>
    <xf numFmtId="0" fontId="51" fillId="2" borderId="1" xfId="24" applyFont="1" applyFill="1" applyBorder="1" applyAlignment="1" applyProtection="1">
      <alignment horizontal="center" vertical="center"/>
    </xf>
    <xf numFmtId="3" fontId="51" fillId="2" borderId="5" xfId="24" applyNumberFormat="1" applyFont="1" applyFill="1" applyBorder="1" applyAlignment="1" applyProtection="1">
      <alignment horizontal="left" vertical="center" wrapText="1"/>
    </xf>
    <xf numFmtId="3" fontId="47" fillId="2" borderId="6" xfId="24" applyNumberFormat="1" applyFont="1" applyFill="1" applyBorder="1" applyAlignment="1" applyProtection="1">
      <alignment horizontal="center" vertical="center" wrapText="1"/>
    </xf>
    <xf numFmtId="171" fontId="47" fillId="2" borderId="44" xfId="24" applyNumberFormat="1" applyFont="1" applyFill="1" applyBorder="1" applyAlignment="1" applyProtection="1">
      <alignment horizontal="center" vertical="center" wrapText="1"/>
    </xf>
    <xf numFmtId="0" fontId="51" fillId="2" borderId="4" xfId="24" applyFont="1" applyFill="1" applyBorder="1" applyAlignment="1" applyProtection="1">
      <alignment horizontal="center" vertical="center"/>
    </xf>
    <xf numFmtId="3" fontId="51" fillId="2" borderId="54" xfId="24" applyNumberFormat="1" applyFont="1" applyFill="1" applyBorder="1" applyAlignment="1" applyProtection="1">
      <alignment horizontal="left" vertical="center" wrapText="1"/>
    </xf>
    <xf numFmtId="0" fontId="19" fillId="2" borderId="1" xfId="63" applyFont="1" applyFill="1" applyBorder="1" applyAlignment="1">
      <alignment horizontal="center" vertical="center"/>
    </xf>
    <xf numFmtId="1" fontId="19" fillId="2" borderId="1" xfId="63" applyNumberFormat="1" applyFont="1" applyFill="1" applyBorder="1" applyAlignment="1">
      <alignment horizontal="left" vertical="center" wrapText="1"/>
    </xf>
    <xf numFmtId="3" fontId="55" fillId="2" borderId="23" xfId="24" applyNumberFormat="1" applyFont="1" applyFill="1" applyBorder="1" applyAlignment="1">
      <alignment horizontal="center" vertical="center"/>
    </xf>
    <xf numFmtId="171" fontId="55" fillId="2" borderId="28" xfId="24" applyNumberFormat="1" applyFont="1" applyFill="1" applyBorder="1" applyAlignment="1">
      <alignment horizontal="center" vertical="center"/>
    </xf>
    <xf numFmtId="3" fontId="19" fillId="2" borderId="56" xfId="3" applyNumberFormat="1" applyFont="1" applyFill="1" applyBorder="1" applyProtection="1">
      <protection locked="0"/>
    </xf>
    <xf numFmtId="0" fontId="5" fillId="0" borderId="0" xfId="56"/>
    <xf numFmtId="0" fontId="32" fillId="0" borderId="0" xfId="56" applyFont="1" applyAlignment="1">
      <alignment horizontal="center"/>
    </xf>
    <xf numFmtId="0" fontId="32" fillId="0" borderId="0" xfId="56" applyFont="1"/>
    <xf numFmtId="14" fontId="57" fillId="0" borderId="0" xfId="56" applyNumberFormat="1" applyFont="1" applyAlignment="1">
      <alignment horizontal="right"/>
    </xf>
    <xf numFmtId="1" fontId="32" fillId="0" borderId="0" xfId="56" applyNumberFormat="1" applyFont="1"/>
    <xf numFmtId="166" fontId="49" fillId="2" borderId="1" xfId="58" applyNumberFormat="1" applyFont="1" applyFill="1" applyBorder="1" applyAlignment="1">
      <alignment horizontal="center" vertical="center" wrapText="1"/>
    </xf>
    <xf numFmtId="1" fontId="49" fillId="2" borderId="1" xfId="58" applyNumberFormat="1" applyFont="1" applyFill="1" applyBorder="1" applyAlignment="1">
      <alignment horizontal="center" vertical="center" wrapText="1"/>
    </xf>
    <xf numFmtId="0" fontId="49" fillId="0" borderId="1" xfId="56" applyFont="1" applyBorder="1" applyAlignment="1">
      <alignment horizontal="center" vertical="center" wrapText="1"/>
    </xf>
    <xf numFmtId="0" fontId="41" fillId="0" borderId="1" xfId="56" applyFont="1" applyBorder="1" applyAlignment="1">
      <alignment horizontal="center" vertical="center" wrapText="1"/>
    </xf>
    <xf numFmtId="0" fontId="58" fillId="0" borderId="1" xfId="56" applyFont="1" applyBorder="1" applyAlignment="1">
      <alignment horizontal="left" vertical="center" wrapText="1"/>
    </xf>
    <xf numFmtId="172" fontId="41" fillId="2" borderId="1" xfId="64" applyNumberFormat="1" applyFont="1" applyFill="1" applyBorder="1" applyAlignment="1">
      <alignment horizontal="left" vertical="center" wrapText="1"/>
    </xf>
    <xf numFmtId="3" fontId="47" fillId="2" borderId="1" xfId="56" applyNumberFormat="1" applyFont="1" applyFill="1" applyBorder="1" applyAlignment="1">
      <alignment vertical="center" wrapText="1"/>
    </xf>
    <xf numFmtId="3" fontId="41" fillId="2" borderId="1" xfId="58" applyNumberFormat="1" applyFont="1" applyFill="1" applyBorder="1" applyAlignment="1">
      <alignment horizontal="right" vertical="center" wrapText="1"/>
    </xf>
    <xf numFmtId="0" fontId="17" fillId="0" borderId="0" xfId="56" applyFont="1" applyAlignment="1">
      <alignment vertical="center" wrapText="1"/>
    </xf>
    <xf numFmtId="164" fontId="32" fillId="2" borderId="0" xfId="56" applyNumberFormat="1" applyFont="1" applyFill="1" applyAlignment="1">
      <alignment vertical="center" wrapText="1"/>
    </xf>
    <xf numFmtId="0" fontId="32" fillId="2" borderId="0" xfId="56" applyFont="1" applyFill="1" applyAlignment="1">
      <alignment vertical="center" wrapText="1"/>
    </xf>
    <xf numFmtId="0" fontId="32" fillId="0" borderId="0" xfId="56" applyFont="1" applyAlignment="1">
      <alignment vertical="center" wrapText="1"/>
    </xf>
    <xf numFmtId="0" fontId="32" fillId="2" borderId="0" xfId="56" applyFont="1" applyFill="1"/>
    <xf numFmtId="0" fontId="41" fillId="2" borderId="1" xfId="56" applyFont="1" applyFill="1" applyBorder="1" applyAlignment="1">
      <alignment horizontal="center" vertical="center" wrapText="1"/>
    </xf>
    <xf numFmtId="0" fontId="58" fillId="2" borderId="1" xfId="56" applyFont="1" applyFill="1" applyBorder="1" applyAlignment="1">
      <alignment horizontal="left" vertical="center" wrapText="1"/>
    </xf>
    <xf numFmtId="172" fontId="32" fillId="2" borderId="0" xfId="56" applyNumberFormat="1" applyFont="1" applyFill="1"/>
    <xf numFmtId="0" fontId="49" fillId="2" borderId="1" xfId="56" applyFont="1" applyFill="1" applyBorder="1" applyAlignment="1">
      <alignment horizontal="center" vertical="center" wrapText="1"/>
    </xf>
    <xf numFmtId="0" fontId="17" fillId="2" borderId="0" xfId="56" applyFont="1" applyFill="1" applyAlignment="1">
      <alignment vertical="center" wrapText="1"/>
    </xf>
    <xf numFmtId="0" fontId="5" fillId="2" borderId="0" xfId="56" applyFill="1"/>
    <xf numFmtId="0" fontId="5" fillId="0" borderId="1" xfId="56" applyBorder="1"/>
    <xf numFmtId="172" fontId="46" fillId="2" borderId="1" xfId="64" applyNumberFormat="1" applyFont="1" applyFill="1" applyBorder="1" applyAlignment="1">
      <alignment horizontal="left" vertical="center"/>
    </xf>
    <xf numFmtId="3" fontId="50" fillId="2" borderId="1" xfId="56" applyNumberFormat="1" applyFont="1" applyFill="1" applyBorder="1" applyAlignment="1">
      <alignment vertical="center" wrapText="1"/>
    </xf>
    <xf numFmtId="3" fontId="52" fillId="2" borderId="1" xfId="58" applyNumberFormat="1" applyFont="1" applyFill="1" applyBorder="1" applyAlignment="1">
      <alignment horizontal="right" vertical="center" wrapText="1"/>
    </xf>
    <xf numFmtId="173" fontId="5" fillId="0" borderId="0" xfId="56" applyNumberFormat="1"/>
    <xf numFmtId="166" fontId="5" fillId="0" borderId="0" xfId="56" applyNumberFormat="1"/>
    <xf numFmtId="165" fontId="5" fillId="0" borderId="0" xfId="58" applyFont="1"/>
    <xf numFmtId="3" fontId="5" fillId="0" borderId="0" xfId="56" applyNumberFormat="1"/>
    <xf numFmtId="172" fontId="5" fillId="0" borderId="0" xfId="56" applyNumberFormat="1"/>
    <xf numFmtId="165" fontId="5" fillId="0" borderId="0" xfId="56" applyNumberFormat="1"/>
    <xf numFmtId="166" fontId="5" fillId="0" borderId="0" xfId="58" applyNumberFormat="1" applyFont="1"/>
    <xf numFmtId="164" fontId="59" fillId="0" borderId="0" xfId="64" applyFont="1" applyAlignment="1">
      <alignment horizontal="center" wrapText="1"/>
    </xf>
    <xf numFmtId="0" fontId="60" fillId="0" borderId="0" xfId="63" applyFont="1"/>
    <xf numFmtId="0" fontId="60" fillId="2" borderId="0" xfId="63" applyFont="1" applyFill="1" applyAlignment="1">
      <alignment wrapText="1"/>
    </xf>
    <xf numFmtId="174" fontId="60" fillId="0" borderId="0" xfId="64" applyNumberFormat="1" applyFont="1" applyAlignment="1">
      <alignment horizontal="left" wrapText="1"/>
    </xf>
    <xf numFmtId="164" fontId="60" fillId="0" borderId="0" xfId="64" applyFont="1"/>
    <xf numFmtId="169" fontId="63" fillId="2" borderId="0" xfId="72" applyNumberFormat="1" applyFont="1" applyFill="1" applyBorder="1"/>
    <xf numFmtId="171" fontId="63" fillId="2" borderId="0" xfId="71" applyNumberFormat="1" applyFont="1" applyFill="1" applyBorder="1" applyAlignment="1">
      <alignment horizontal="center" vertical="center" wrapText="1"/>
    </xf>
    <xf numFmtId="169" fontId="36" fillId="2" borderId="0" xfId="72" applyNumberFormat="1" applyFont="1" applyFill="1" applyBorder="1"/>
    <xf numFmtId="0" fontId="36" fillId="2" borderId="0" xfId="71" applyFont="1" applyFill="1" applyBorder="1" applyAlignment="1">
      <alignment horizontal="center" vertical="center" wrapText="1"/>
    </xf>
    <xf numFmtId="0" fontId="36" fillId="2" borderId="0" xfId="71" applyFont="1" applyFill="1" applyBorder="1" applyAlignment="1">
      <alignment vertical="center" wrapText="1"/>
    </xf>
    <xf numFmtId="0" fontId="36" fillId="2" borderId="0" xfId="71" applyFont="1" applyFill="1" applyBorder="1" applyAlignment="1">
      <alignment horizontal="center" vertical="justify" wrapText="1"/>
    </xf>
    <xf numFmtId="0" fontId="19" fillId="2" borderId="0" xfId="71" applyFont="1" applyFill="1"/>
    <xf numFmtId="0" fontId="65" fillId="2" borderId="0" xfId="75" applyFont="1" applyFill="1"/>
    <xf numFmtId="0" fontId="19" fillId="2" borderId="1" xfId="76" applyNumberFormat="1" applyFont="1" applyFill="1" applyBorder="1" applyAlignment="1">
      <alignment horizontal="center" vertical="center" wrapText="1"/>
    </xf>
    <xf numFmtId="171" fontId="19" fillId="2" borderId="1" xfId="76" applyNumberFormat="1" applyFont="1" applyFill="1" applyBorder="1" applyAlignment="1">
      <alignment horizontal="left" vertical="center" wrapText="1" indent="1"/>
    </xf>
    <xf numFmtId="0" fontId="74" fillId="2" borderId="0" xfId="77" applyFont="1" applyFill="1" applyAlignment="1" applyProtection="1">
      <alignment wrapText="1"/>
    </xf>
    <xf numFmtId="1" fontId="19" fillId="2" borderId="6" xfId="76" applyNumberFormat="1" applyFont="1" applyFill="1" applyBorder="1" applyAlignment="1">
      <alignment horizontal="center" vertical="center"/>
    </xf>
    <xf numFmtId="0" fontId="76" fillId="2" borderId="0" xfId="75" applyFont="1" applyFill="1" applyAlignment="1">
      <alignment vertical="center"/>
    </xf>
    <xf numFmtId="178" fontId="3" fillId="2" borderId="0" xfId="78" applyNumberFormat="1" applyFill="1"/>
    <xf numFmtId="178" fontId="17" fillId="2" borderId="0" xfId="78" applyNumberFormat="1" applyFont="1" applyFill="1" applyBorder="1" applyAlignment="1">
      <alignment horizontal="center" wrapText="1"/>
    </xf>
    <xf numFmtId="0" fontId="3" fillId="2" borderId="0" xfId="78" applyFill="1"/>
    <xf numFmtId="178" fontId="20" fillId="2" borderId="66" xfId="78" applyNumberFormat="1" applyFont="1" applyFill="1" applyBorder="1" applyAlignment="1">
      <alignment horizontal="center" vertical="center" wrapText="1"/>
    </xf>
    <xf numFmtId="178" fontId="19" fillId="2" borderId="66" xfId="78" applyNumberFormat="1" applyFont="1" applyFill="1" applyBorder="1" applyAlignment="1">
      <alignment horizontal="center" vertical="center" wrapText="1"/>
    </xf>
    <xf numFmtId="178" fontId="19" fillId="2" borderId="64" xfId="78" applyNumberFormat="1" applyFont="1" applyFill="1" applyBorder="1" applyAlignment="1">
      <alignment vertical="center" wrapText="1"/>
    </xf>
    <xf numFmtId="0" fontId="19" fillId="2" borderId="66" xfId="78" applyNumberFormat="1" applyFont="1" applyFill="1" applyBorder="1" applyAlignment="1">
      <alignment vertical="center" wrapText="1"/>
    </xf>
    <xf numFmtId="49" fontId="19" fillId="2" borderId="61" xfId="78" applyNumberFormat="1" applyFont="1" applyFill="1" applyBorder="1" applyAlignment="1">
      <alignment vertical="center" wrapText="1"/>
    </xf>
    <xf numFmtId="3" fontId="17" fillId="2" borderId="66" xfId="78" applyNumberFormat="1" applyFont="1" applyFill="1" applyBorder="1" applyAlignment="1">
      <alignment horizontal="right" vertical="center"/>
    </xf>
    <xf numFmtId="3" fontId="58" fillId="2" borderId="66" xfId="31" applyNumberFormat="1" applyFont="1" applyFill="1" applyBorder="1" applyAlignment="1">
      <alignment horizontal="right" vertical="center" wrapText="1"/>
    </xf>
    <xf numFmtId="0" fontId="19" fillId="2" borderId="66" xfId="31" applyNumberFormat="1" applyFont="1" applyFill="1" applyBorder="1" applyAlignment="1">
      <alignment vertical="center" wrapText="1"/>
    </xf>
    <xf numFmtId="49" fontId="19" fillId="2" borderId="65" xfId="78" quotePrefix="1" applyNumberFormat="1" applyFont="1" applyFill="1" applyBorder="1" applyAlignment="1">
      <alignment vertical="center" wrapText="1"/>
    </xf>
    <xf numFmtId="3" fontId="17" fillId="2" borderId="66" xfId="78" applyNumberFormat="1" applyFont="1" applyFill="1" applyBorder="1" applyAlignment="1">
      <alignment horizontal="center" vertical="center"/>
    </xf>
    <xf numFmtId="178" fontId="17" fillId="2" borderId="66" xfId="33" quotePrefix="1" applyNumberFormat="1" applyFont="1" applyFill="1" applyBorder="1" applyAlignment="1">
      <alignment vertical="center" wrapText="1"/>
    </xf>
    <xf numFmtId="178" fontId="19" fillId="2" borderId="65" xfId="78" quotePrefix="1" applyNumberFormat="1" applyFont="1" applyFill="1" applyBorder="1" applyAlignment="1">
      <alignment vertical="center" wrapText="1"/>
    </xf>
    <xf numFmtId="178" fontId="19" fillId="2" borderId="66" xfId="78" applyNumberFormat="1" applyFont="1" applyFill="1" applyBorder="1" applyAlignment="1">
      <alignment vertical="center" wrapText="1"/>
    </xf>
    <xf numFmtId="49" fontId="19" fillId="2" borderId="65" xfId="78" applyNumberFormat="1" applyFont="1" applyFill="1" applyBorder="1" applyAlignment="1">
      <alignment vertical="center" wrapText="1"/>
    </xf>
    <xf numFmtId="0" fontId="19" fillId="2" borderId="66" xfId="34" applyNumberFormat="1" applyFont="1" applyFill="1" applyBorder="1" applyAlignment="1">
      <alignment vertical="center" wrapText="1"/>
    </xf>
    <xf numFmtId="0" fontId="19" fillId="2" borderId="66" xfId="35" applyNumberFormat="1" applyFont="1" applyFill="1" applyBorder="1" applyAlignment="1">
      <alignment vertical="center" wrapText="1"/>
    </xf>
    <xf numFmtId="178" fontId="19" fillId="2" borderId="66" xfId="31" applyNumberFormat="1" applyFont="1" applyFill="1" applyBorder="1" applyAlignment="1">
      <alignment vertical="center" wrapText="1"/>
    </xf>
    <xf numFmtId="0" fontId="51" fillId="2" borderId="66" xfId="36" applyFont="1" applyFill="1" applyBorder="1" applyAlignment="1" applyProtection="1">
      <alignment vertical="center"/>
    </xf>
    <xf numFmtId="0" fontId="51" fillId="2" borderId="66" xfId="78" applyFont="1" applyFill="1" applyBorder="1" applyAlignment="1" applyProtection="1">
      <alignment vertical="center" wrapText="1"/>
    </xf>
    <xf numFmtId="179" fontId="51" fillId="2" borderId="67" xfId="78" applyNumberFormat="1" applyFont="1" applyFill="1" applyBorder="1" applyAlignment="1" applyProtection="1">
      <alignment vertical="center" wrapText="1"/>
    </xf>
    <xf numFmtId="178" fontId="51" fillId="2" borderId="66" xfId="37" applyNumberFormat="1" applyFont="1" applyFill="1" applyBorder="1" applyAlignment="1" applyProtection="1">
      <alignment vertical="center" wrapText="1"/>
    </xf>
    <xf numFmtId="178" fontId="51" fillId="2" borderId="64" xfId="37" applyNumberFormat="1" applyFont="1" applyFill="1" applyBorder="1" applyAlignment="1" applyProtection="1">
      <alignment vertical="center"/>
    </xf>
    <xf numFmtId="178" fontId="51" fillId="2" borderId="66" xfId="37" applyNumberFormat="1" applyFont="1" applyFill="1" applyBorder="1" applyAlignment="1" applyProtection="1">
      <alignment vertical="center"/>
    </xf>
    <xf numFmtId="0" fontId="51" fillId="2" borderId="66" xfId="78" applyFont="1" applyFill="1" applyBorder="1" applyAlignment="1" applyProtection="1">
      <alignment wrapText="1"/>
    </xf>
    <xf numFmtId="0" fontId="51" fillId="2" borderId="64" xfId="78" applyFont="1" applyFill="1" applyBorder="1" applyAlignment="1" applyProtection="1">
      <alignment horizontal="left" wrapText="1"/>
    </xf>
    <xf numFmtId="0" fontId="51" fillId="2" borderId="66" xfId="78" applyFont="1" applyFill="1" applyBorder="1" applyAlignment="1" applyProtection="1">
      <alignment vertical="center"/>
    </xf>
    <xf numFmtId="49" fontId="62" fillId="2" borderId="66" xfId="21" quotePrefix="1" applyNumberFormat="1" applyFont="1" applyFill="1" applyBorder="1" applyAlignment="1">
      <alignment horizontal="left" vertical="center" wrapText="1"/>
    </xf>
    <xf numFmtId="178" fontId="19" fillId="2" borderId="64" xfId="31" applyNumberFormat="1" applyFont="1" applyFill="1" applyBorder="1" applyAlignment="1">
      <alignment vertical="center" wrapText="1"/>
    </xf>
    <xf numFmtId="49" fontId="62" fillId="2" borderId="65" xfId="21" quotePrefix="1" applyNumberFormat="1" applyFont="1" applyFill="1" applyBorder="1" applyAlignment="1">
      <alignment horizontal="left" vertical="center" wrapText="1"/>
    </xf>
    <xf numFmtId="178" fontId="18" fillId="2" borderId="66" xfId="79" applyNumberFormat="1" applyFont="1" applyFill="1" applyBorder="1" applyAlignment="1">
      <alignment horizontal="center" vertical="center"/>
    </xf>
    <xf numFmtId="178" fontId="18" fillId="2" borderId="66" xfId="78" applyNumberFormat="1" applyFont="1" applyFill="1" applyBorder="1" applyAlignment="1">
      <alignment horizontal="center" vertical="center"/>
    </xf>
    <xf numFmtId="3" fontId="80" fillId="2" borderId="0" xfId="9" applyNumberFormat="1" applyFont="1" applyFill="1" applyAlignment="1">
      <alignment vertical="center" wrapText="1"/>
    </xf>
    <xf numFmtId="3" fontId="81" fillId="2" borderId="0" xfId="9" applyNumberFormat="1" applyFont="1" applyFill="1" applyAlignment="1">
      <alignment vertical="center" wrapText="1"/>
    </xf>
    <xf numFmtId="3" fontId="84" fillId="2" borderId="68" xfId="82" applyNumberFormat="1" applyFont="1" applyFill="1" applyBorder="1" applyAlignment="1">
      <alignment horizontal="center" vertical="center" wrapText="1"/>
    </xf>
    <xf numFmtId="3" fontId="79" fillId="2" borderId="0" xfId="9" applyNumberFormat="1" applyFont="1" applyFill="1" applyAlignment="1">
      <alignment vertical="center" wrapText="1"/>
    </xf>
    <xf numFmtId="3" fontId="87" fillId="2" borderId="0" xfId="9" applyNumberFormat="1" applyFont="1" applyFill="1" applyAlignment="1">
      <alignment vertical="center" wrapText="1"/>
    </xf>
    <xf numFmtId="3" fontId="80" fillId="2" borderId="0" xfId="9" applyNumberFormat="1" applyFont="1" applyFill="1" applyAlignment="1">
      <alignment horizontal="center" vertical="center" wrapText="1"/>
    </xf>
    <xf numFmtId="175" fontId="19" fillId="2" borderId="2" xfId="3" applyNumberFormat="1" applyFont="1" applyFill="1" applyBorder="1" applyProtection="1">
      <protection locked="0"/>
    </xf>
    <xf numFmtId="0" fontId="36" fillId="0" borderId="0" xfId="36" applyFont="1" applyFill="1"/>
    <xf numFmtId="0" fontId="36" fillId="0" borderId="0" xfId="36" applyFont="1" applyFill="1" applyAlignment="1">
      <alignment horizontal="center"/>
    </xf>
    <xf numFmtId="0" fontId="19" fillId="0" borderId="0" xfId="36" applyFont="1" applyFill="1" applyAlignment="1"/>
    <xf numFmtId="0" fontId="19" fillId="0" borderId="0" xfId="36" applyFont="1" applyFill="1" applyAlignment="1">
      <alignment horizontal="center"/>
    </xf>
    <xf numFmtId="0" fontId="19" fillId="0" borderId="69" xfId="36" applyFont="1" applyFill="1" applyBorder="1" applyAlignment="1">
      <alignment horizontal="center" vertical="center" wrapText="1"/>
    </xf>
    <xf numFmtId="0" fontId="51" fillId="0" borderId="1" xfId="36" applyFont="1" applyFill="1" applyBorder="1" applyAlignment="1">
      <alignment horizontal="center" vertical="center" wrapText="1"/>
    </xf>
    <xf numFmtId="0" fontId="36" fillId="0" borderId="0" xfId="36" applyFont="1" applyFill="1" applyAlignment="1">
      <alignment wrapText="1"/>
    </xf>
    <xf numFmtId="0" fontId="19" fillId="0" borderId="1" xfId="36" applyFont="1" applyBorder="1" applyAlignment="1">
      <alignment horizontal="center" vertical="center"/>
    </xf>
    <xf numFmtId="0" fontId="19" fillId="0" borderId="1" xfId="36" applyFont="1" applyFill="1" applyBorder="1" applyAlignment="1">
      <alignment vertical="center" wrapText="1"/>
    </xf>
    <xf numFmtId="0" fontId="19" fillId="0" borderId="1" xfId="36" applyFont="1" applyFill="1" applyBorder="1" applyAlignment="1">
      <alignment horizontal="center" vertical="center"/>
    </xf>
    <xf numFmtId="3" fontId="19" fillId="0" borderId="1" xfId="36" applyNumberFormat="1" applyFont="1" applyFill="1" applyBorder="1" applyAlignment="1">
      <alignment horizontal="center" vertical="center"/>
    </xf>
    <xf numFmtId="1" fontId="19" fillId="0" borderId="1" xfId="36" applyNumberFormat="1" applyFont="1" applyFill="1" applyBorder="1" applyAlignment="1">
      <alignment horizontal="center" vertical="center"/>
    </xf>
    <xf numFmtId="4" fontId="19" fillId="0" borderId="1" xfId="36" applyNumberFormat="1" applyFont="1" applyFill="1" applyBorder="1" applyAlignment="1">
      <alignment horizontal="center" vertical="center"/>
    </xf>
    <xf numFmtId="3" fontId="19" fillId="0" borderId="1" xfId="36" applyNumberFormat="1" applyFont="1" applyFill="1" applyBorder="1" applyAlignment="1">
      <alignment horizontal="right" vertical="center"/>
    </xf>
    <xf numFmtId="0" fontId="89" fillId="0" borderId="0" xfId="36" applyFont="1" applyFill="1" applyAlignment="1">
      <alignment wrapText="1"/>
    </xf>
    <xf numFmtId="3" fontId="20" fillId="0" borderId="1" xfId="36" applyNumberFormat="1" applyFont="1" applyFill="1" applyBorder="1" applyAlignment="1">
      <alignment horizontal="center" vertical="center"/>
    </xf>
    <xf numFmtId="3" fontId="20" fillId="0" borderId="1" xfId="36" applyNumberFormat="1" applyFont="1" applyFill="1" applyBorder="1" applyAlignment="1">
      <alignment horizontal="right" vertical="center"/>
    </xf>
    <xf numFmtId="1" fontId="69" fillId="2" borderId="1" xfId="0" applyNumberFormat="1" applyFont="1" applyFill="1" applyBorder="1" applyAlignment="1">
      <alignment horizontal="center" vertical="center"/>
    </xf>
    <xf numFmtId="176" fontId="71" fillId="2" borderId="1" xfId="0" applyNumberFormat="1" applyFont="1" applyFill="1" applyBorder="1" applyAlignment="1">
      <alignment horizontal="right" vertical="center"/>
    </xf>
    <xf numFmtId="177" fontId="71" fillId="2" borderId="1" xfId="0" applyNumberFormat="1" applyFont="1" applyFill="1" applyBorder="1" applyAlignment="1">
      <alignment horizontal="right" vertical="center"/>
    </xf>
    <xf numFmtId="3" fontId="71" fillId="2" borderId="1" xfId="0" applyNumberFormat="1" applyFont="1" applyFill="1" applyBorder="1" applyAlignment="1">
      <alignment horizontal="right" vertical="center"/>
    </xf>
    <xf numFmtId="171" fontId="71" fillId="2" borderId="1" xfId="0" applyNumberFormat="1" applyFont="1" applyFill="1" applyBorder="1" applyAlignment="1">
      <alignment horizontal="right" vertical="center"/>
    </xf>
    <xf numFmtId="171" fontId="70" fillId="2" borderId="1" xfId="0" applyNumberFormat="1" applyFont="1" applyFill="1" applyBorder="1" applyAlignment="1">
      <alignment horizontal="center" vertical="center"/>
    </xf>
    <xf numFmtId="171" fontId="70" fillId="2" borderId="1" xfId="0" applyNumberFormat="1" applyFont="1" applyFill="1" applyBorder="1" applyAlignment="1">
      <alignment horizontal="center" vertical="center" wrapText="1"/>
    </xf>
    <xf numFmtId="0" fontId="51" fillId="2" borderId="70" xfId="76" applyFont="1" applyFill="1" applyBorder="1" applyAlignment="1" applyProtection="1">
      <alignment horizontal="left" vertical="center" wrapText="1" indent="1"/>
    </xf>
    <xf numFmtId="0" fontId="67" fillId="2" borderId="1" xfId="0" applyFont="1" applyFill="1" applyBorder="1" applyAlignment="1">
      <alignment horizontal="left" vertical="center" wrapText="1"/>
    </xf>
    <xf numFmtId="1" fontId="69" fillId="2" borderId="1" xfId="0" applyNumberFormat="1" applyFont="1" applyFill="1" applyBorder="1" applyAlignment="1">
      <alignment vertical="center"/>
    </xf>
    <xf numFmtId="0" fontId="67" fillId="2" borderId="1" xfId="0" applyFont="1" applyFill="1" applyBorder="1" applyAlignment="1">
      <alignment vertical="center" wrapText="1"/>
    </xf>
    <xf numFmtId="171" fontId="75" fillId="2" borderId="1" xfId="0" applyNumberFormat="1" applyFont="1" applyFill="1" applyBorder="1" applyAlignment="1">
      <alignment vertical="center"/>
    </xf>
    <xf numFmtId="176" fontId="71" fillId="2" borderId="1" xfId="0" applyNumberFormat="1" applyFont="1" applyFill="1" applyBorder="1" applyAlignment="1">
      <alignment vertical="center"/>
    </xf>
    <xf numFmtId="177" fontId="71" fillId="2" borderId="1" xfId="0" applyNumberFormat="1" applyFont="1" applyFill="1" applyBorder="1" applyAlignment="1">
      <alignment vertical="center"/>
    </xf>
    <xf numFmtId="3" fontId="80" fillId="2" borderId="56" xfId="9" applyNumberFormat="1" applyFont="1" applyFill="1" applyBorder="1" applyAlignment="1">
      <alignment horizontal="center" vertical="center" wrapText="1"/>
    </xf>
    <xf numFmtId="3" fontId="19" fillId="2" borderId="56" xfId="0" applyNumberFormat="1" applyFont="1" applyFill="1" applyBorder="1" applyProtection="1">
      <protection locked="0"/>
    </xf>
    <xf numFmtId="3" fontId="19" fillId="2" borderId="2" xfId="3" applyNumberFormat="1" applyFont="1" applyFill="1" applyBorder="1" applyProtection="1"/>
    <xf numFmtId="3" fontId="84" fillId="2" borderId="74" xfId="10" applyNumberFormat="1" applyFont="1" applyFill="1" applyBorder="1" applyAlignment="1">
      <alignment horizontal="center" vertical="center" wrapText="1"/>
    </xf>
    <xf numFmtId="3" fontId="80" fillId="2" borderId="71" xfId="9" applyNumberFormat="1" applyFont="1" applyFill="1" applyBorder="1" applyAlignment="1">
      <alignment vertical="center" wrapText="1"/>
    </xf>
    <xf numFmtId="0" fontId="90" fillId="2" borderId="71" xfId="9" applyFont="1" applyFill="1" applyBorder="1" applyAlignment="1">
      <alignment horizontal="center" vertical="center" wrapText="1"/>
    </xf>
    <xf numFmtId="3" fontId="80" fillId="2" borderId="75" xfId="9" applyNumberFormat="1" applyFont="1" applyFill="1" applyBorder="1" applyAlignment="1">
      <alignment horizontal="center" vertical="center" wrapText="1"/>
    </xf>
    <xf numFmtId="0" fontId="80" fillId="2" borderId="71" xfId="9" applyFont="1" applyFill="1" applyBorder="1" applyAlignment="1">
      <alignment horizontal="center" vertical="center" wrapText="1"/>
    </xf>
    <xf numFmtId="3" fontId="90" fillId="2" borderId="71" xfId="9" applyNumberFormat="1" applyFont="1" applyFill="1" applyBorder="1" applyAlignment="1">
      <alignment horizontal="center" vertical="center" wrapText="1"/>
    </xf>
    <xf numFmtId="3" fontId="79" fillId="2" borderId="71" xfId="9" applyNumberFormat="1" applyFont="1" applyFill="1" applyBorder="1" applyAlignment="1">
      <alignment vertical="center" wrapText="1"/>
    </xf>
    <xf numFmtId="3" fontId="84" fillId="2" borderId="71" xfId="82" applyNumberFormat="1" applyFont="1" applyFill="1" applyBorder="1" applyAlignment="1">
      <alignment horizontal="center" vertical="center" wrapText="1"/>
    </xf>
    <xf numFmtId="3" fontId="86" fillId="2" borderId="71" xfId="9" applyNumberFormat="1" applyFont="1" applyFill="1" applyBorder="1" applyAlignment="1">
      <alignment horizontal="center"/>
    </xf>
    <xf numFmtId="3" fontId="79" fillId="2" borderId="56" xfId="9" applyNumberFormat="1" applyFont="1" applyFill="1" applyBorder="1" applyAlignment="1">
      <alignment horizontal="center" vertical="center" wrapText="1"/>
    </xf>
    <xf numFmtId="0" fontId="88" fillId="2" borderId="71" xfId="9" applyFont="1" applyFill="1" applyBorder="1" applyAlignment="1">
      <alignment wrapText="1"/>
    </xf>
    <xf numFmtId="0" fontId="16" fillId="2" borderId="0" xfId="0" applyFont="1" applyFill="1" applyProtection="1"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 applyProtection="1">
      <alignment horizontal="center" vertical="center" wrapText="1"/>
      <protection locked="0"/>
    </xf>
    <xf numFmtId="3" fontId="19" fillId="2" borderId="2" xfId="1" applyNumberFormat="1" applyFont="1" applyFill="1" applyBorder="1" applyAlignment="1" applyProtection="1">
      <alignment horizontal="center" vertical="center"/>
      <protection locked="0"/>
    </xf>
    <xf numFmtId="1" fontId="19" fillId="2" borderId="2" xfId="2" applyNumberFormat="1" applyFont="1" applyFill="1" applyBorder="1" applyAlignment="1" applyProtection="1">
      <alignment horizontal="center" vertical="center"/>
      <protection locked="0"/>
    </xf>
    <xf numFmtId="0" fontId="19" fillId="2" borderId="2" xfId="2" applyFont="1" applyFill="1" applyBorder="1" applyAlignment="1" applyProtection="1">
      <alignment horizontal="left" vertical="center" wrapText="1"/>
      <protection locked="0"/>
    </xf>
    <xf numFmtId="3" fontId="20" fillId="2" borderId="2" xfId="0" applyNumberFormat="1" applyFont="1" applyFill="1" applyBorder="1" applyProtection="1">
      <protection locked="0"/>
    </xf>
    <xf numFmtId="3" fontId="19" fillId="2" borderId="1" xfId="1" applyNumberFormat="1" applyFont="1" applyFill="1" applyBorder="1" applyAlignment="1" applyProtection="1">
      <alignment horizontal="center" vertical="center"/>
      <protection locked="0"/>
    </xf>
    <xf numFmtId="49" fontId="19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19" fillId="2" borderId="1" xfId="1" quotePrefix="1" applyNumberFormat="1" applyFont="1" applyFill="1" applyBorder="1" applyAlignment="1" applyProtection="1">
      <alignment horizontal="left" vertical="center" wrapText="1"/>
      <protection locked="0"/>
    </xf>
    <xf numFmtId="43" fontId="17" fillId="2" borderId="0" xfId="84" applyFont="1" applyFill="1" applyProtection="1">
      <protection locked="0"/>
    </xf>
    <xf numFmtId="3" fontId="19" fillId="2" borderId="1" xfId="1" quotePrefix="1" applyNumberFormat="1" applyFont="1" applyFill="1" applyBorder="1" applyAlignment="1" applyProtection="1">
      <alignment horizontal="left" vertical="center" wrapText="1"/>
      <protection locked="0"/>
    </xf>
    <xf numFmtId="2" fontId="19" fillId="2" borderId="1" xfId="1" applyNumberFormat="1" applyFont="1" applyFill="1" applyBorder="1" applyAlignment="1" applyProtection="1">
      <alignment horizontal="left" vertical="center" wrapText="1"/>
      <protection locked="0"/>
    </xf>
    <xf numFmtId="3" fontId="19" fillId="2" borderId="1" xfId="4" applyNumberFormat="1" applyFont="1" applyFill="1" applyBorder="1" applyAlignment="1" applyProtection="1">
      <alignment horizontal="center" vertical="center"/>
      <protection locked="0"/>
    </xf>
    <xf numFmtId="49" fontId="19" fillId="2" borderId="1" xfId="4" applyNumberFormat="1" applyFont="1" applyFill="1" applyBorder="1" applyAlignment="1" applyProtection="1">
      <alignment horizontal="left" vertical="center" wrapText="1"/>
      <protection locked="0"/>
    </xf>
    <xf numFmtId="2" fontId="19" fillId="2" borderId="1" xfId="4" applyNumberFormat="1" applyFont="1" applyFill="1" applyBorder="1" applyAlignment="1" applyProtection="1">
      <alignment horizontal="left" vertical="center" wrapText="1"/>
      <protection locked="0"/>
    </xf>
    <xf numFmtId="49" fontId="19" fillId="2" borderId="1" xfId="4" quotePrefix="1" applyNumberFormat="1" applyFont="1" applyFill="1" applyBorder="1" applyAlignment="1" applyProtection="1">
      <alignment horizontal="left" vertical="center" wrapText="1"/>
      <protection locked="0"/>
    </xf>
    <xf numFmtId="3" fontId="19" fillId="2" borderId="1" xfId="1" applyNumberFormat="1" applyFont="1" applyFill="1" applyBorder="1" applyAlignment="1" applyProtection="1">
      <alignment horizontal="left" vertical="center" wrapText="1"/>
      <protection locked="0"/>
    </xf>
    <xf numFmtId="3" fontId="20" fillId="2" borderId="1" xfId="1" applyNumberFormat="1" applyFont="1" applyFill="1" applyBorder="1" applyAlignment="1" applyProtection="1">
      <alignment horizontal="center" vertical="center"/>
      <protection locked="0"/>
    </xf>
    <xf numFmtId="0" fontId="20" fillId="2" borderId="1" xfId="2" applyFont="1" applyFill="1" applyBorder="1" applyAlignment="1" applyProtection="1">
      <alignment horizontal="left" vertical="center" wrapText="1"/>
      <protection locked="0"/>
    </xf>
    <xf numFmtId="3" fontId="80" fillId="2" borderId="71" xfId="9" applyNumberFormat="1" applyFont="1" applyFill="1" applyBorder="1" applyAlignment="1">
      <alignment horizontal="center" vertical="center" wrapText="1"/>
    </xf>
    <xf numFmtId="3" fontId="84" fillId="2" borderId="71" xfId="10" applyNumberFormat="1" applyFont="1" applyFill="1" applyBorder="1" applyAlignment="1">
      <alignment horizontal="center" vertical="center" wrapText="1"/>
    </xf>
    <xf numFmtId="3" fontId="79" fillId="2" borderId="71" xfId="9" applyNumberFormat="1" applyFont="1" applyFill="1" applyBorder="1" applyAlignment="1">
      <alignment horizontal="center" vertical="center" wrapText="1"/>
    </xf>
    <xf numFmtId="0" fontId="1" fillId="0" borderId="0" xfId="85"/>
    <xf numFmtId="0" fontId="20" fillId="2" borderId="19" xfId="85" applyFont="1" applyFill="1" applyBorder="1" applyAlignment="1">
      <alignment vertical="center"/>
    </xf>
    <xf numFmtId="0" fontId="20" fillId="2" borderId="20" xfId="85" applyFont="1" applyFill="1" applyBorder="1" applyAlignment="1">
      <alignment vertical="center" wrapText="1"/>
    </xf>
    <xf numFmtId="3" fontId="20" fillId="2" borderId="21" xfId="85" applyNumberFormat="1" applyFont="1" applyFill="1" applyBorder="1" applyAlignment="1">
      <alignment vertical="center" wrapText="1"/>
    </xf>
    <xf numFmtId="4" fontId="17" fillId="2" borderId="15" xfId="85" applyNumberFormat="1" applyFont="1" applyFill="1" applyBorder="1" applyAlignment="1">
      <alignment horizontal="center" vertical="center" wrapText="1"/>
    </xf>
    <xf numFmtId="4" fontId="17" fillId="2" borderId="45" xfId="85" applyNumberFormat="1" applyFont="1" applyFill="1" applyBorder="1" applyAlignment="1">
      <alignment horizontal="center" vertical="center" wrapText="1"/>
    </xf>
    <xf numFmtId="10" fontId="19" fillId="2" borderId="15" xfId="85" applyNumberFormat="1" applyFont="1" applyFill="1" applyBorder="1" applyAlignment="1">
      <alignment horizontal="center" vertical="center" wrapText="1"/>
    </xf>
    <xf numFmtId="10" fontId="19" fillId="2" borderId="45" xfId="85" applyNumberFormat="1" applyFont="1" applyFill="1" applyBorder="1" applyAlignment="1">
      <alignment horizontal="center" vertical="center" wrapText="1"/>
    </xf>
    <xf numFmtId="2" fontId="17" fillId="2" borderId="20" xfId="85" applyNumberFormat="1" applyFont="1" applyFill="1" applyBorder="1" applyAlignment="1">
      <alignment horizontal="center" vertical="center" wrapText="1"/>
    </xf>
    <xf numFmtId="2" fontId="17" fillId="2" borderId="21" xfId="85" applyNumberFormat="1" applyFont="1" applyFill="1" applyBorder="1" applyAlignment="1">
      <alignment horizontal="center" vertical="center" wrapText="1"/>
    </xf>
    <xf numFmtId="0" fontId="19" fillId="2" borderId="60" xfId="85" applyFont="1" applyFill="1" applyBorder="1" applyAlignment="1">
      <alignment horizontal="center" vertical="center"/>
    </xf>
    <xf numFmtId="0" fontId="19" fillId="2" borderId="31" xfId="85" applyNumberFormat="1" applyFont="1" applyFill="1" applyBorder="1" applyAlignment="1">
      <alignment horizontal="center" vertical="center"/>
    </xf>
    <xf numFmtId="1" fontId="19" fillId="2" borderId="60" xfId="85" applyNumberFormat="1" applyFont="1" applyFill="1" applyBorder="1" applyAlignment="1">
      <alignment horizontal="left" vertical="center" wrapText="1"/>
    </xf>
    <xf numFmtId="3" fontId="52" fillId="2" borderId="31" xfId="85" applyNumberFormat="1" applyFont="1" applyFill="1" applyBorder="1" applyAlignment="1">
      <alignment horizontal="center" vertical="center"/>
    </xf>
    <xf numFmtId="171" fontId="52" fillId="2" borderId="34" xfId="85" applyNumberFormat="1" applyFont="1" applyFill="1" applyBorder="1" applyAlignment="1">
      <alignment horizontal="right" vertical="center"/>
    </xf>
    <xf numFmtId="1" fontId="41" fillId="3" borderId="37" xfId="85" applyNumberFormat="1" applyFont="1" applyFill="1" applyBorder="1" applyAlignment="1">
      <alignment horizontal="center" vertical="center"/>
    </xf>
    <xf numFmtId="180" fontId="41" fillId="4" borderId="34" xfId="85" applyNumberFormat="1" applyFont="1" applyFill="1" applyBorder="1" applyAlignment="1">
      <alignment horizontal="center" vertical="center"/>
    </xf>
    <xf numFmtId="1" fontId="52" fillId="2" borderId="31" xfId="85" applyNumberFormat="1" applyFont="1" applyFill="1" applyBorder="1" applyAlignment="1">
      <alignment horizontal="center" vertical="center"/>
    </xf>
    <xf numFmtId="2" fontId="41" fillId="4" borderId="34" xfId="85" applyNumberFormat="1" applyFont="1" applyFill="1" applyBorder="1" applyAlignment="1">
      <alignment horizontal="center" vertical="center"/>
    </xf>
    <xf numFmtId="171" fontId="41" fillId="4" borderId="34" xfId="85" applyNumberFormat="1" applyFont="1" applyFill="1" applyBorder="1" applyAlignment="1">
      <alignment horizontal="center" vertical="center"/>
    </xf>
    <xf numFmtId="169" fontId="41" fillId="3" borderId="37" xfId="86" applyNumberFormat="1" applyFont="1" applyFill="1" applyBorder="1" applyAlignment="1">
      <alignment horizontal="center" vertical="center"/>
    </xf>
    <xf numFmtId="169" fontId="52" fillId="2" borderId="31" xfId="86" applyNumberFormat="1" applyFont="1" applyFill="1" applyBorder="1" applyAlignment="1">
      <alignment horizontal="center" vertical="center"/>
    </xf>
    <xf numFmtId="169" fontId="52" fillId="2" borderId="34" xfId="86" applyNumberFormat="1" applyFont="1" applyFill="1" applyBorder="1" applyAlignment="1">
      <alignment horizontal="right" vertical="center"/>
    </xf>
    <xf numFmtId="175" fontId="41" fillId="3" borderId="37" xfId="86" applyNumberFormat="1" applyFont="1" applyFill="1" applyBorder="1" applyAlignment="1">
      <alignment horizontal="center" vertical="center"/>
    </xf>
    <xf numFmtId="0" fontId="19" fillId="2" borderId="40" xfId="85" applyFont="1" applyFill="1" applyBorder="1" applyAlignment="1">
      <alignment horizontal="center" vertical="center"/>
    </xf>
    <xf numFmtId="0" fontId="19" fillId="2" borderId="55" xfId="85" applyNumberFormat="1" applyFont="1" applyFill="1" applyBorder="1" applyAlignment="1">
      <alignment horizontal="center" vertical="center"/>
    </xf>
    <xf numFmtId="1" fontId="19" fillId="2" borderId="40" xfId="85" applyNumberFormat="1" applyFont="1" applyFill="1" applyBorder="1" applyAlignment="1">
      <alignment horizontal="left" vertical="center" wrapText="1"/>
    </xf>
    <xf numFmtId="3" fontId="52" fillId="2" borderId="55" xfId="85" applyNumberFormat="1" applyFont="1" applyFill="1" applyBorder="1" applyAlignment="1">
      <alignment horizontal="center" vertical="center"/>
    </xf>
    <xf numFmtId="171" fontId="52" fillId="2" borderId="63" xfId="85" applyNumberFormat="1" applyFont="1" applyFill="1" applyBorder="1" applyAlignment="1">
      <alignment horizontal="right" vertical="center"/>
    </xf>
    <xf numFmtId="1" fontId="41" fillId="3" borderId="78" xfId="85" applyNumberFormat="1" applyFont="1" applyFill="1" applyBorder="1" applyAlignment="1">
      <alignment horizontal="center" vertical="center"/>
    </xf>
    <xf numFmtId="171" fontId="41" fillId="4" borderId="63" xfId="85" applyNumberFormat="1" applyFont="1" applyFill="1" applyBorder="1" applyAlignment="1">
      <alignment horizontal="center" vertical="center"/>
    </xf>
    <xf numFmtId="1" fontId="52" fillId="2" borderId="55" xfId="85" applyNumberFormat="1" applyFont="1" applyFill="1" applyBorder="1" applyAlignment="1">
      <alignment horizontal="center" vertical="center"/>
    </xf>
    <xf numFmtId="0" fontId="19" fillId="2" borderId="27" xfId="85" applyFont="1" applyFill="1" applyBorder="1" applyAlignment="1">
      <alignment horizontal="center" vertical="center"/>
    </xf>
    <xf numFmtId="0" fontId="19" fillId="2" borderId="27" xfId="85" applyNumberFormat="1" applyFont="1" applyFill="1" applyBorder="1" applyAlignment="1">
      <alignment horizontal="center" vertical="center"/>
    </xf>
    <xf numFmtId="1" fontId="20" fillId="2" borderId="27" xfId="85" applyNumberFormat="1" applyFont="1" applyFill="1" applyBorder="1" applyAlignment="1">
      <alignment horizontal="left" vertical="center" wrapText="1"/>
    </xf>
    <xf numFmtId="3" fontId="52" fillId="2" borderId="23" xfId="85" applyNumberFormat="1" applyFont="1" applyFill="1" applyBorder="1" applyAlignment="1">
      <alignment horizontal="center" vertical="center"/>
    </xf>
    <xf numFmtId="171" fontId="52" fillId="2" borderId="28" xfId="85" applyNumberFormat="1" applyFont="1" applyFill="1" applyBorder="1" applyAlignment="1">
      <alignment horizontal="right" vertical="center"/>
    </xf>
    <xf numFmtId="1" fontId="41" fillId="3" borderId="23" xfId="85" applyNumberFormat="1" applyFont="1" applyFill="1" applyBorder="1" applyAlignment="1">
      <alignment horizontal="center" vertical="center"/>
    </xf>
    <xf numFmtId="171" fontId="41" fillId="4" borderId="28" xfId="85" applyNumberFormat="1" applyFont="1" applyFill="1" applyBorder="1" applyAlignment="1">
      <alignment horizontal="center" vertical="center"/>
    </xf>
    <xf numFmtId="169" fontId="41" fillId="3" borderId="23" xfId="86" applyNumberFormat="1" applyFont="1" applyFill="1" applyBorder="1" applyAlignment="1">
      <alignment horizontal="center" vertical="center"/>
    </xf>
    <xf numFmtId="167" fontId="52" fillId="2" borderId="28" xfId="86" applyNumberFormat="1" applyFont="1" applyFill="1" applyBorder="1" applyAlignment="1">
      <alignment horizontal="right" vertical="center"/>
    </xf>
    <xf numFmtId="4" fontId="1" fillId="0" borderId="0" xfId="85" applyNumberFormat="1"/>
    <xf numFmtId="10" fontId="1" fillId="0" borderId="0" xfId="85" applyNumberFormat="1"/>
    <xf numFmtId="2" fontId="1" fillId="0" borderId="0" xfId="85" applyNumberFormat="1"/>
    <xf numFmtId="0" fontId="64" fillId="2" borderId="0" xfId="75" applyFill="1" applyBorder="1" applyAlignment="1"/>
    <xf numFmtId="3" fontId="68" fillId="2" borderId="1" xfId="0" applyNumberFormat="1" applyFont="1" applyFill="1" applyBorder="1" applyAlignment="1">
      <alignment horizontal="center" vertical="center" wrapText="1"/>
    </xf>
    <xf numFmtId="4" fontId="6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78" fillId="2" borderId="1" xfId="0" applyNumberFormat="1" applyFont="1" applyFill="1" applyBorder="1" applyAlignment="1">
      <alignment horizontal="right" vertical="center"/>
    </xf>
    <xf numFmtId="3" fontId="78" fillId="2" borderId="1" xfId="0" applyNumberFormat="1" applyFont="1" applyFill="1" applyBorder="1" applyAlignment="1">
      <alignment horizontal="center" vertical="center"/>
    </xf>
    <xf numFmtId="171" fontId="78" fillId="2" borderId="1" xfId="0" applyNumberFormat="1" applyFont="1" applyFill="1" applyBorder="1" applyAlignment="1">
      <alignment horizontal="center" vertical="center" wrapText="1"/>
    </xf>
    <xf numFmtId="49" fontId="65" fillId="2" borderId="0" xfId="75" applyNumberFormat="1" applyFont="1" applyFill="1" applyAlignment="1">
      <alignment horizontal="center"/>
    </xf>
    <xf numFmtId="176" fontId="65" fillId="2" borderId="0" xfId="75" applyNumberFormat="1" applyFont="1" applyFill="1"/>
    <xf numFmtId="4" fontId="72" fillId="2" borderId="0" xfId="75" applyNumberFormat="1" applyFont="1" applyFill="1"/>
    <xf numFmtId="3" fontId="65" fillId="2" borderId="0" xfId="75" applyNumberFormat="1" applyFont="1" applyFill="1"/>
    <xf numFmtId="3" fontId="76" fillId="2" borderId="0" xfId="75" applyNumberFormat="1" applyFont="1" applyFill="1"/>
    <xf numFmtId="171" fontId="65" fillId="2" borderId="0" xfId="75" applyNumberFormat="1" applyFont="1" applyFill="1"/>
    <xf numFmtId="178" fontId="18" fillId="2" borderId="0" xfId="78" applyNumberFormat="1" applyFont="1" applyFill="1" applyBorder="1" applyAlignment="1">
      <alignment horizontal="center" vertical="center" wrapText="1"/>
    </xf>
    <xf numFmtId="178" fontId="51" fillId="2" borderId="66" xfId="78" applyNumberFormat="1" applyFont="1" applyFill="1" applyBorder="1" applyAlignment="1" applyProtection="1">
      <alignment wrapText="1"/>
    </xf>
    <xf numFmtId="0" fontId="17" fillId="2" borderId="65" xfId="78" applyFont="1" applyFill="1" applyBorder="1" applyAlignment="1">
      <alignment horizontal="left" vertical="center" wrapText="1"/>
    </xf>
    <xf numFmtId="179" fontId="62" fillId="2" borderId="66" xfId="34" applyNumberFormat="1" applyFont="1" applyFill="1" applyBorder="1" applyAlignment="1">
      <alignment horizontal="left" vertical="center" wrapText="1"/>
    </xf>
    <xf numFmtId="49" fontId="19" fillId="2" borderId="66" xfId="78" quotePrefix="1" applyNumberFormat="1" applyFont="1" applyFill="1" applyBorder="1" applyAlignment="1">
      <alignment vertical="center" wrapText="1"/>
    </xf>
    <xf numFmtId="0" fontId="53" fillId="2" borderId="66" xfId="78" applyFont="1" applyFill="1" applyBorder="1" applyAlignment="1" applyProtection="1">
      <alignment horizontal="center" vertical="center" wrapText="1"/>
    </xf>
    <xf numFmtId="0" fontId="18" fillId="2" borderId="66" xfId="33" applyFont="1" applyFill="1" applyBorder="1" applyAlignment="1" applyProtection="1">
      <alignment horizontal="left" vertical="center" wrapText="1"/>
    </xf>
    <xf numFmtId="3" fontId="18" fillId="2" borderId="66" xfId="79" applyNumberFormat="1" applyFont="1" applyFill="1" applyBorder="1" applyAlignment="1">
      <alignment horizontal="right" vertical="center"/>
    </xf>
    <xf numFmtId="164" fontId="30" fillId="2" borderId="0" xfId="53" applyFont="1" applyFill="1" applyBorder="1" applyAlignment="1">
      <alignment vertical="center" wrapText="1"/>
    </xf>
    <xf numFmtId="0" fontId="31" fillId="2" borderId="0" xfId="54" applyFont="1" applyFill="1"/>
    <xf numFmtId="0" fontId="32" fillId="2" borderId="0" xfId="54" applyFont="1" applyFill="1" applyAlignment="1">
      <alignment horizontal="right"/>
    </xf>
    <xf numFmtId="0" fontId="32" fillId="2" borderId="0" xfId="54" applyFont="1" applyFill="1"/>
    <xf numFmtId="0" fontId="33" fillId="2" borderId="1" xfId="54" applyFont="1" applyFill="1" applyBorder="1" applyAlignment="1">
      <alignment horizontal="center" vertical="center" wrapText="1"/>
    </xf>
    <xf numFmtId="164" fontId="30" fillId="2" borderId="1" xfId="53" applyFont="1" applyFill="1" applyBorder="1" applyAlignment="1">
      <alignment vertical="center" wrapText="1"/>
    </xf>
    <xf numFmtId="0" fontId="34" fillId="2" borderId="1" xfId="54" applyFont="1" applyFill="1" applyBorder="1" applyAlignment="1">
      <alignment horizontal="center" vertical="center"/>
    </xf>
    <xf numFmtId="0" fontId="34" fillId="2" borderId="1" xfId="54" applyFont="1" applyFill="1" applyBorder="1" applyAlignment="1">
      <alignment horizontal="center"/>
    </xf>
    <xf numFmtId="0" fontId="35" fillId="2" borderId="1" xfId="54" applyFont="1" applyFill="1" applyBorder="1" applyAlignment="1">
      <alignment horizontal="center"/>
    </xf>
    <xf numFmtId="0" fontId="35" fillId="2" borderId="0" xfId="54" applyFont="1" applyFill="1"/>
    <xf numFmtId="3" fontId="36" fillId="2" borderId="1" xfId="55" applyNumberFormat="1" applyFont="1" applyFill="1" applyBorder="1" applyAlignment="1">
      <alignment horizontal="center" vertical="center"/>
    </xf>
    <xf numFmtId="0" fontId="37" fillId="2" borderId="1" xfId="54" applyFont="1" applyFill="1" applyBorder="1" applyAlignment="1">
      <alignment horizontal="center" vertical="center" wrapText="1"/>
    </xf>
    <xf numFmtId="3" fontId="36" fillId="2" borderId="1" xfId="54" applyNumberFormat="1" applyFont="1" applyFill="1" applyBorder="1"/>
    <xf numFmtId="3" fontId="37" fillId="2" borderId="1" xfId="54" applyNumberFormat="1" applyFont="1" applyFill="1" applyBorder="1" applyAlignment="1">
      <alignment horizontal="right"/>
    </xf>
    <xf numFmtId="3" fontId="37" fillId="2" borderId="1" xfId="54" applyNumberFormat="1" applyFont="1" applyFill="1" applyBorder="1"/>
    <xf numFmtId="0" fontId="37" fillId="2" borderId="0" xfId="54" applyFont="1" applyFill="1"/>
    <xf numFmtId="0" fontId="36" fillId="2" borderId="1" xfId="54" applyFont="1" applyFill="1" applyBorder="1" applyAlignment="1">
      <alignment horizontal="center" vertical="center" wrapText="1"/>
    </xf>
    <xf numFmtId="0" fontId="37" fillId="2" borderId="1" xfId="54" applyFont="1" applyFill="1" applyBorder="1"/>
    <xf numFmtId="3" fontId="34" fillId="2" borderId="1" xfId="54" applyNumberFormat="1" applyFont="1" applyFill="1" applyBorder="1"/>
    <xf numFmtId="0" fontId="6" fillId="2" borderId="0" xfId="54" applyFill="1"/>
    <xf numFmtId="0" fontId="6" fillId="2" borderId="0" xfId="54" applyFill="1" applyAlignment="1">
      <alignment horizontal="right"/>
    </xf>
    <xf numFmtId="167" fontId="34" fillId="2" borderId="14" xfId="56" applyNumberFormat="1" applyFont="1" applyFill="1" applyBorder="1" applyAlignment="1">
      <alignment horizontal="center" vertical="center" wrapText="1"/>
    </xf>
    <xf numFmtId="0" fontId="36" fillId="2" borderId="0" xfId="56" applyFont="1" applyFill="1" applyAlignment="1"/>
    <xf numFmtId="167" fontId="34" fillId="2" borderId="22" xfId="56" applyNumberFormat="1" applyFont="1" applyFill="1" applyBorder="1" applyAlignment="1">
      <alignment horizontal="center" vertical="center" wrapText="1"/>
    </xf>
    <xf numFmtId="0" fontId="36" fillId="2" borderId="23" xfId="56" applyFont="1" applyFill="1" applyBorder="1" applyAlignment="1">
      <alignment horizontal="center" wrapText="1"/>
    </xf>
    <xf numFmtId="0" fontId="36" fillId="2" borderId="24" xfId="56" applyFont="1" applyFill="1" applyBorder="1" applyAlignment="1"/>
    <xf numFmtId="0" fontId="36" fillId="2" borderId="25" xfId="56" applyFont="1" applyFill="1" applyBorder="1" applyAlignment="1">
      <alignment horizontal="center" vertical="center" wrapText="1"/>
    </xf>
    <xf numFmtId="166" fontId="34" fillId="2" borderId="23" xfId="51" applyNumberFormat="1" applyFont="1" applyFill="1" applyBorder="1" applyAlignment="1">
      <alignment horizontal="center" vertical="center" wrapText="1"/>
    </xf>
    <xf numFmtId="166" fontId="34" fillId="2" borderId="26" xfId="51" applyNumberFormat="1" applyFont="1" applyFill="1" applyBorder="1" applyAlignment="1">
      <alignment horizontal="center" vertical="center" wrapText="1"/>
    </xf>
    <xf numFmtId="0" fontId="34" fillId="2" borderId="25" xfId="56" applyFont="1" applyFill="1" applyBorder="1" applyAlignment="1">
      <alignment horizontal="center"/>
    </xf>
    <xf numFmtId="0" fontId="36" fillId="2" borderId="31" xfId="56" applyFont="1" applyFill="1" applyBorder="1" applyAlignment="1"/>
    <xf numFmtId="0" fontId="36" fillId="2" borderId="3" xfId="56" applyFont="1" applyFill="1" applyBorder="1" applyAlignment="1">
      <alignment vertical="top" wrapText="1"/>
    </xf>
    <xf numFmtId="0" fontId="36" fillId="2" borderId="32" xfId="56" applyFont="1" applyFill="1" applyBorder="1" applyAlignment="1">
      <alignment horizontal="center"/>
    </xf>
    <xf numFmtId="168" fontId="36" fillId="2" borderId="31" xfId="51" applyNumberFormat="1" applyFont="1" applyFill="1" applyBorder="1"/>
    <xf numFmtId="168" fontId="36" fillId="2" borderId="3" xfId="51" applyNumberFormat="1" applyFont="1" applyFill="1" applyBorder="1"/>
    <xf numFmtId="169" fontId="34" fillId="2" borderId="32" xfId="50" applyNumberFormat="1" applyFont="1" applyFill="1" applyBorder="1" applyAlignment="1"/>
    <xf numFmtId="169" fontId="34" fillId="2" borderId="31" xfId="50" applyNumberFormat="1" applyFont="1" applyFill="1" applyBorder="1" applyAlignment="1"/>
    <xf numFmtId="169" fontId="36" fillId="2" borderId="35" xfId="50" applyNumberFormat="1" applyFont="1" applyFill="1" applyBorder="1" applyAlignment="1"/>
    <xf numFmtId="167" fontId="36" fillId="2" borderId="36" xfId="50" applyNumberFormat="1" applyFont="1" applyFill="1" applyBorder="1" applyAlignment="1"/>
    <xf numFmtId="169" fontId="36" fillId="2" borderId="0" xfId="56" applyNumberFormat="1" applyFont="1" applyFill="1" applyAlignment="1"/>
    <xf numFmtId="0" fontId="36" fillId="2" borderId="37" xfId="56" applyFont="1" applyFill="1" applyBorder="1" applyAlignment="1"/>
    <xf numFmtId="0" fontId="36" fillId="2" borderId="1" xfId="56" applyFont="1" applyFill="1" applyBorder="1" applyAlignment="1">
      <alignment vertical="top" wrapText="1"/>
    </xf>
    <xf numFmtId="0" fontId="36" fillId="2" borderId="5" xfId="56" applyFont="1" applyFill="1" applyBorder="1" applyAlignment="1">
      <alignment horizontal="center"/>
    </xf>
    <xf numFmtId="0" fontId="36" fillId="2" borderId="38" xfId="56" applyFont="1" applyFill="1" applyBorder="1" applyAlignment="1"/>
    <xf numFmtId="169" fontId="36" fillId="2" borderId="41" xfId="50" applyNumberFormat="1" applyFont="1" applyFill="1" applyBorder="1" applyAlignment="1"/>
    <xf numFmtId="169" fontId="36" fillId="2" borderId="39" xfId="50" applyNumberFormat="1" applyFont="1" applyFill="1" applyBorder="1" applyAlignment="1"/>
    <xf numFmtId="167" fontId="36" fillId="2" borderId="42" xfId="50" applyNumberFormat="1" applyFont="1" applyFill="1" applyBorder="1" applyAlignment="1"/>
    <xf numFmtId="0" fontId="34" fillId="2" borderId="43" xfId="56" applyFont="1" applyFill="1" applyBorder="1" applyAlignment="1"/>
    <xf numFmtId="0" fontId="34" fillId="2" borderId="23" xfId="56" applyFont="1" applyFill="1" applyBorder="1" applyAlignment="1"/>
    <xf numFmtId="169" fontId="34" fillId="2" borderId="43" xfId="50" applyNumberFormat="1" applyFont="1" applyFill="1" applyBorder="1" applyAlignment="1"/>
    <xf numFmtId="169" fontId="34" fillId="2" borderId="28" xfId="50" applyNumberFormat="1" applyFont="1" applyFill="1" applyBorder="1" applyAlignment="1"/>
    <xf numFmtId="169" fontId="34" fillId="2" borderId="23" xfId="50" applyNumberFormat="1" applyFont="1" applyFill="1" applyBorder="1" applyAlignment="1"/>
    <xf numFmtId="169" fontId="34" fillId="2" borderId="29" xfId="50" applyNumberFormat="1" applyFont="1" applyFill="1" applyBorder="1" applyAlignment="1"/>
    <xf numFmtId="167" fontId="34" fillId="2" borderId="30" xfId="50" applyNumberFormat="1" applyFont="1" applyFill="1" applyBorder="1" applyAlignment="1"/>
    <xf numFmtId="169" fontId="36" fillId="2" borderId="0" xfId="50" applyNumberFormat="1" applyFont="1" applyFill="1" applyAlignment="1"/>
    <xf numFmtId="43" fontId="36" fillId="2" borderId="0" xfId="50" applyNumberFormat="1" applyFont="1" applyFill="1" applyAlignment="1"/>
    <xf numFmtId="167" fontId="36" fillId="2" borderId="0" xfId="50" applyNumberFormat="1" applyFont="1" applyFill="1" applyAlignment="1"/>
    <xf numFmtId="0" fontId="36" fillId="2" borderId="0" xfId="56" applyFont="1" applyFill="1" applyAlignment="1">
      <alignment horizontal="center"/>
    </xf>
    <xf numFmtId="166" fontId="36" fillId="2" borderId="0" xfId="51" applyNumberFormat="1" applyFont="1" applyFill="1" applyAlignment="1"/>
    <xf numFmtId="3" fontId="34" fillId="2" borderId="0" xfId="56" applyNumberFormat="1" applyFont="1" applyFill="1" applyAlignment="1"/>
    <xf numFmtId="43" fontId="34" fillId="2" borderId="23" xfId="50" applyNumberFormat="1" applyFont="1" applyFill="1" applyBorder="1" applyAlignment="1">
      <alignment horizontal="center"/>
    </xf>
    <xf numFmtId="43" fontId="36" fillId="2" borderId="29" xfId="50" applyNumberFormat="1" applyFont="1" applyFill="1" applyBorder="1" applyAlignment="1">
      <alignment horizontal="center"/>
    </xf>
    <xf numFmtId="167" fontId="36" fillId="2" borderId="30" xfId="50" applyNumberFormat="1" applyFont="1" applyFill="1" applyBorder="1" applyAlignment="1">
      <alignment horizontal="center"/>
    </xf>
    <xf numFmtId="0" fontId="93" fillId="2" borderId="39" xfId="56" applyFont="1" applyFill="1" applyBorder="1" applyAlignment="1">
      <alignment vertical="top" wrapText="1"/>
    </xf>
    <xf numFmtId="0" fontId="93" fillId="2" borderId="40" xfId="56" applyFont="1" applyFill="1" applyBorder="1" applyAlignment="1">
      <alignment horizontal="center"/>
    </xf>
    <xf numFmtId="168" fontId="93" fillId="2" borderId="38" xfId="51" applyNumberFormat="1" applyFont="1" applyFill="1" applyBorder="1"/>
    <xf numFmtId="168" fontId="93" fillId="2" borderId="40" xfId="51" applyNumberFormat="1" applyFont="1" applyFill="1" applyBorder="1"/>
    <xf numFmtId="169" fontId="94" fillId="2" borderId="40" xfId="50" applyNumberFormat="1" applyFont="1" applyFill="1" applyBorder="1" applyAlignment="1"/>
    <xf numFmtId="0" fontId="36" fillId="2" borderId="0" xfId="56" applyFont="1" applyFill="1" applyBorder="1" applyAlignment="1"/>
    <xf numFmtId="0" fontId="36" fillId="2" borderId="0" xfId="56" applyFont="1" applyFill="1" applyBorder="1" applyAlignment="1">
      <alignment horizontal="center"/>
    </xf>
    <xf numFmtId="166" fontId="36" fillId="2" borderId="0" xfId="51" applyNumberFormat="1" applyFont="1" applyFill="1" applyBorder="1" applyAlignment="1"/>
    <xf numFmtId="0" fontId="34" fillId="2" borderId="0" xfId="56" applyFont="1" applyFill="1" applyBorder="1" applyAlignment="1">
      <alignment horizontal="center"/>
    </xf>
    <xf numFmtId="43" fontId="36" fillId="2" borderId="0" xfId="50" applyNumberFormat="1" applyFont="1" applyFill="1" applyBorder="1" applyAlignment="1"/>
    <xf numFmtId="167" fontId="36" fillId="2" borderId="0" xfId="50" applyNumberFormat="1" applyFont="1" applyFill="1" applyBorder="1" applyAlignment="1"/>
    <xf numFmtId="167" fontId="34" fillId="2" borderId="0" xfId="56" applyNumberFormat="1" applyFont="1" applyFill="1" applyAlignment="1"/>
    <xf numFmtId="0" fontId="39" fillId="2" borderId="0" xfId="57" applyFont="1" applyFill="1"/>
    <xf numFmtId="0" fontId="39" fillId="2" borderId="0" xfId="57" applyFont="1" applyFill="1" applyBorder="1"/>
    <xf numFmtId="0" fontId="20" fillId="2" borderId="0" xfId="57" applyFont="1" applyFill="1" applyAlignment="1">
      <alignment horizontal="left"/>
    </xf>
    <xf numFmtId="0" fontId="38" fillId="2" borderId="0" xfId="57" applyFont="1" applyFill="1" applyAlignment="1">
      <alignment horizontal="left"/>
    </xf>
    <xf numFmtId="0" fontId="19" fillId="2" borderId="0" xfId="56" applyFont="1" applyFill="1" applyAlignment="1">
      <alignment horizontal="left" vertical="top" wrapText="1"/>
    </xf>
    <xf numFmtId="3" fontId="20" fillId="2" borderId="0" xfId="57" applyNumberFormat="1" applyFont="1" applyFill="1" applyAlignment="1">
      <alignment horizontal="left"/>
    </xf>
    <xf numFmtId="0" fontId="20" fillId="2" borderId="0" xfId="57" applyFont="1" applyFill="1"/>
    <xf numFmtId="0" fontId="20" fillId="2" borderId="0" xfId="57" applyFont="1" applyFill="1" applyBorder="1" applyAlignment="1">
      <alignment horizontal="center" vertical="center" wrapText="1"/>
    </xf>
    <xf numFmtId="0" fontId="38" fillId="2" borderId="0" xfId="57" applyFont="1" applyFill="1"/>
    <xf numFmtId="0" fontId="20" fillId="2" borderId="0" xfId="57" applyFont="1" applyFill="1" applyBorder="1" applyAlignment="1">
      <alignment horizontal="left" wrapText="1"/>
    </xf>
    <xf numFmtId="165" fontId="20" fillId="2" borderId="0" xfId="57" applyNumberFormat="1" applyFont="1" applyFill="1" applyAlignment="1">
      <alignment horizontal="right"/>
    </xf>
    <xf numFmtId="0" fontId="20" fillId="2" borderId="1" xfId="57" applyFont="1" applyFill="1" applyBorder="1" applyAlignment="1">
      <alignment horizontal="center" vertical="center" wrapText="1"/>
    </xf>
    <xf numFmtId="0" fontId="39" fillId="2" borderId="0" xfId="60" applyFont="1" applyFill="1" applyBorder="1"/>
    <xf numFmtId="0" fontId="39" fillId="2" borderId="1" xfId="61" applyNumberFormat="1" applyFont="1" applyFill="1" applyBorder="1" applyAlignment="1">
      <alignment horizontal="center" vertical="center" wrapText="1"/>
    </xf>
    <xf numFmtId="0" fontId="19" fillId="2" borderId="1" xfId="60" applyFont="1" applyFill="1" applyBorder="1" applyAlignment="1">
      <alignment horizontal="left" vertical="center" wrapText="1"/>
    </xf>
    <xf numFmtId="166" fontId="42" fillId="2" borderId="1" xfId="62" applyNumberFormat="1" applyFont="1" applyFill="1" applyBorder="1" applyAlignment="1">
      <alignment vertical="center"/>
    </xf>
    <xf numFmtId="0" fontId="43" fillId="2" borderId="0" xfId="57" applyFont="1" applyFill="1" applyBorder="1"/>
    <xf numFmtId="0" fontId="44" fillId="2" borderId="1" xfId="57" applyFont="1" applyFill="1" applyBorder="1" applyAlignment="1">
      <alignment horizontal="center" vertical="center"/>
    </xf>
    <xf numFmtId="166" fontId="45" fillId="2" borderId="1" xfId="62" applyNumberFormat="1" applyFont="1" applyFill="1" applyBorder="1" applyAlignment="1">
      <alignment vertical="center"/>
    </xf>
    <xf numFmtId="166" fontId="45" fillId="2" borderId="1" xfId="57" applyNumberFormat="1" applyFont="1" applyFill="1" applyBorder="1" applyAlignment="1">
      <alignment vertical="center"/>
    </xf>
    <xf numFmtId="0" fontId="43" fillId="2" borderId="0" xfId="57" applyFont="1" applyFill="1"/>
    <xf numFmtId="0" fontId="44" fillId="2" borderId="0" xfId="57" applyFont="1" applyFill="1" applyAlignment="1">
      <alignment horizontal="left"/>
    </xf>
    <xf numFmtId="166" fontId="38" fillId="2" borderId="0" xfId="57" applyNumberFormat="1" applyFont="1" applyFill="1"/>
    <xf numFmtId="166" fontId="19" fillId="2" borderId="0" xfId="57" applyNumberFormat="1" applyFont="1" applyFill="1"/>
    <xf numFmtId="0" fontId="39" fillId="2" borderId="0" xfId="57" applyFont="1" applyFill="1" applyAlignment="1">
      <alignment horizontal="left"/>
    </xf>
    <xf numFmtId="3" fontId="85" fillId="2" borderId="71" xfId="10" applyNumberFormat="1" applyFont="1" applyFill="1" applyBorder="1" applyAlignment="1">
      <alignment horizontal="center" vertical="center" wrapText="1"/>
    </xf>
    <xf numFmtId="0" fontId="17" fillId="2" borderId="0" xfId="24" applyFont="1" applyFill="1"/>
    <xf numFmtId="3" fontId="17" fillId="2" borderId="0" xfId="24" applyNumberFormat="1" applyFont="1" applyFill="1" applyAlignment="1">
      <alignment vertical="center"/>
    </xf>
    <xf numFmtId="3" fontId="50" fillId="2" borderId="15" xfId="24" applyNumberFormat="1" applyFont="1" applyFill="1" applyBorder="1" applyAlignment="1">
      <alignment horizontal="center" vertical="center" wrapText="1"/>
    </xf>
    <xf numFmtId="3" fontId="50" fillId="2" borderId="18" xfId="24" applyNumberFormat="1" applyFont="1" applyFill="1" applyBorder="1" applyAlignment="1">
      <alignment horizontal="center" vertical="center" wrapText="1"/>
    </xf>
    <xf numFmtId="3" fontId="50" fillId="2" borderId="45" xfId="24" applyNumberFormat="1" applyFont="1" applyFill="1" applyBorder="1" applyAlignment="1">
      <alignment horizontal="center" vertical="center" wrapText="1"/>
    </xf>
    <xf numFmtId="171" fontId="47" fillId="2" borderId="35" xfId="24" applyNumberFormat="1" applyFont="1" applyFill="1" applyBorder="1" applyAlignment="1" applyProtection="1">
      <alignment horizontal="center" vertical="center" wrapText="1"/>
    </xf>
    <xf numFmtId="171" fontId="47" fillId="2" borderId="37" xfId="24" applyNumberFormat="1" applyFont="1" applyFill="1" applyBorder="1" applyAlignment="1" applyProtection="1">
      <alignment horizontal="center" vertical="center" wrapText="1"/>
    </xf>
    <xf numFmtId="0" fontId="17" fillId="2" borderId="1" xfId="24" applyFont="1" applyFill="1" applyBorder="1" applyAlignment="1">
      <alignment horizontal="center"/>
    </xf>
    <xf numFmtId="3" fontId="28" fillId="2" borderId="0" xfId="24" applyNumberFormat="1" applyFill="1"/>
    <xf numFmtId="171" fontId="28" fillId="2" borderId="0" xfId="24" applyNumberFormat="1" applyFill="1"/>
    <xf numFmtId="3" fontId="16" fillId="2" borderId="23" xfId="24" applyNumberFormat="1" applyFont="1" applyFill="1" applyBorder="1" applyAlignment="1">
      <alignment horizontal="center" vertical="center"/>
    </xf>
    <xf numFmtId="171" fontId="16" fillId="2" borderId="23" xfId="24" applyNumberFormat="1" applyFont="1" applyFill="1" applyBorder="1" applyAlignment="1">
      <alignment horizontal="center" vertical="center"/>
    </xf>
    <xf numFmtId="3" fontId="16" fillId="2" borderId="43" xfId="24" applyNumberFormat="1" applyFont="1" applyFill="1" applyBorder="1" applyAlignment="1">
      <alignment horizontal="center" vertical="center"/>
    </xf>
    <xf numFmtId="0" fontId="32" fillId="0" borderId="0" xfId="87" applyFont="1" applyAlignment="1">
      <alignment vertical="center"/>
    </xf>
    <xf numFmtId="0" fontId="30" fillId="0" borderId="0" xfId="87" applyFont="1" applyAlignment="1">
      <alignment vertical="center"/>
    </xf>
    <xf numFmtId="3" fontId="32" fillId="0" borderId="0" xfId="87" applyNumberFormat="1" applyFont="1" applyAlignment="1">
      <alignment vertical="center"/>
    </xf>
    <xf numFmtId="3" fontId="32" fillId="0" borderId="71" xfId="87" applyNumberFormat="1" applyFont="1" applyBorder="1" applyAlignment="1">
      <alignment horizontal="center" vertical="center"/>
    </xf>
    <xf numFmtId="0" fontId="32" fillId="0" borderId="71" xfId="87" applyFont="1" applyBorder="1" applyAlignment="1">
      <alignment horizontal="center" vertical="center"/>
    </xf>
    <xf numFmtId="0" fontId="17" fillId="2" borderId="71" xfId="0" applyFont="1" applyFill="1" applyBorder="1" applyAlignment="1">
      <alignment horizontal="center" vertical="center"/>
    </xf>
    <xf numFmtId="0" fontId="17" fillId="2" borderId="71" xfId="0" applyFont="1" applyFill="1" applyBorder="1" applyAlignment="1">
      <alignment vertical="center"/>
    </xf>
    <xf numFmtId="3" fontId="32" fillId="0" borderId="71" xfId="0" applyNumberFormat="1" applyFont="1" applyBorder="1" applyAlignment="1">
      <alignment vertical="center"/>
    </xf>
    <xf numFmtId="0" fontId="17" fillId="2" borderId="74" xfId="0" applyFont="1" applyFill="1" applyBorder="1" applyAlignment="1">
      <alignment horizontal="center" vertical="center"/>
    </xf>
    <xf numFmtId="0" fontId="17" fillId="2" borderId="74" xfId="0" applyFont="1" applyFill="1" applyBorder="1" applyAlignment="1">
      <alignment vertical="center"/>
    </xf>
    <xf numFmtId="0" fontId="30" fillId="0" borderId="71" xfId="87" applyFont="1" applyBorder="1" applyAlignment="1">
      <alignment vertical="center"/>
    </xf>
    <xf numFmtId="3" fontId="30" fillId="0" borderId="71" xfId="87" applyNumberFormat="1" applyFont="1" applyBorder="1" applyAlignment="1">
      <alignment vertical="center"/>
    </xf>
    <xf numFmtId="0" fontId="46" fillId="0" borderId="0" xfId="87" applyFont="1" applyAlignment="1">
      <alignment vertical="center"/>
    </xf>
    <xf numFmtId="3" fontId="20" fillId="2" borderId="0" xfId="0" applyNumberFormat="1" applyFont="1" applyFill="1" applyAlignment="1">
      <alignment horizontal="center" vertical="center" wrapText="1"/>
    </xf>
    <xf numFmtId="3" fontId="19" fillId="2" borderId="0" xfId="71" applyNumberFormat="1" applyFont="1" applyFill="1"/>
    <xf numFmtId="3" fontId="19" fillId="2" borderId="0" xfId="0" applyNumberFormat="1" applyFont="1" applyFill="1" applyAlignment="1">
      <alignment horizontal="center" vertical="center"/>
    </xf>
    <xf numFmtId="3" fontId="19" fillId="2" borderId="0" xfId="0" applyNumberFormat="1" applyFont="1" applyFill="1" applyAlignment="1">
      <alignment horizontal="right" vertical="center"/>
    </xf>
    <xf numFmtId="169" fontId="20" fillId="2" borderId="0" xfId="72" applyNumberFormat="1" applyFont="1" applyFill="1"/>
    <xf numFmtId="0" fontId="20" fillId="2" borderId="0" xfId="71" applyFont="1" applyFill="1"/>
    <xf numFmtId="0" fontId="20" fillId="2" borderId="0" xfId="71" applyFont="1" applyFill="1" applyAlignment="1">
      <alignment horizontal="center"/>
    </xf>
    <xf numFmtId="169" fontId="19" fillId="2" borderId="0" xfId="72" applyNumberFormat="1" applyFont="1" applyFill="1" applyBorder="1"/>
    <xf numFmtId="0" fontId="19" fillId="2" borderId="0" xfId="71" applyFont="1" applyFill="1" applyBorder="1"/>
    <xf numFmtId="169" fontId="19" fillId="2" borderId="0" xfId="72" applyNumberFormat="1" applyFont="1" applyFill="1"/>
    <xf numFmtId="0" fontId="36" fillId="2" borderId="0" xfId="71" applyFont="1" applyFill="1" applyBorder="1" applyAlignment="1">
      <alignment horizontal="center" vertical="center"/>
    </xf>
    <xf numFmtId="171" fontId="19" fillId="2" borderId="0" xfId="71" applyNumberFormat="1" applyFont="1" applyFill="1"/>
    <xf numFmtId="175" fontId="19" fillId="2" borderId="0" xfId="72" applyNumberFormat="1" applyFont="1" applyFill="1" applyBorder="1"/>
    <xf numFmtId="0" fontId="36" fillId="2" borderId="0" xfId="71" applyFont="1" applyFill="1" applyBorder="1" applyAlignment="1">
      <alignment horizontal="center" vertical="center" wrapText="1" shrinkToFit="1"/>
    </xf>
    <xf numFmtId="171" fontId="36" fillId="2" borderId="0" xfId="71" applyNumberFormat="1" applyFont="1" applyFill="1"/>
    <xf numFmtId="0" fontId="19" fillId="2" borderId="0" xfId="71" applyFont="1" applyFill="1" applyAlignment="1">
      <alignment wrapText="1"/>
    </xf>
    <xf numFmtId="0" fontId="36" fillId="2" borderId="0" xfId="71" applyFont="1" applyFill="1" applyBorder="1" applyAlignment="1">
      <alignment wrapText="1" shrinkToFit="1"/>
    </xf>
    <xf numFmtId="3" fontId="19" fillId="2" borderId="0" xfId="71" applyNumberFormat="1" applyFont="1" applyFill="1" applyAlignment="1">
      <alignment horizontal="right" vertical="center"/>
    </xf>
    <xf numFmtId="3" fontId="19" fillId="2" borderId="0" xfId="71" applyNumberFormat="1" applyFont="1" applyFill="1" applyAlignment="1">
      <alignment horizontal="center" vertical="center"/>
    </xf>
    <xf numFmtId="0" fontId="20" fillId="2" borderId="71" xfId="0" applyFont="1" applyFill="1" applyBorder="1" applyAlignment="1">
      <alignment horizontal="center" vertical="center"/>
    </xf>
    <xf numFmtId="0" fontId="20" fillId="2" borderId="71" xfId="0" applyFont="1" applyFill="1" applyBorder="1" applyAlignment="1">
      <alignment horizontal="center" vertical="center" wrapText="1"/>
    </xf>
    <xf numFmtId="3" fontId="20" fillId="2" borderId="71" xfId="0" applyNumberFormat="1" applyFont="1" applyFill="1" applyBorder="1" applyAlignment="1">
      <alignment horizontal="center" vertical="center" wrapText="1"/>
    </xf>
    <xf numFmtId="0" fontId="20" fillId="2" borderId="71" xfId="0" applyFont="1" applyFill="1" applyBorder="1" applyAlignment="1">
      <alignment vertical="center"/>
    </xf>
    <xf numFmtId="3" fontId="20" fillId="2" borderId="71" xfId="0" applyNumberFormat="1" applyFont="1" applyFill="1" applyBorder="1" applyAlignment="1">
      <alignment vertical="center" wrapText="1"/>
    </xf>
    <xf numFmtId="3" fontId="19" fillId="2" borderId="71" xfId="0" applyNumberFormat="1" applyFont="1" applyFill="1" applyBorder="1" applyAlignment="1">
      <alignment horizontal="center" vertical="center" wrapText="1"/>
    </xf>
    <xf numFmtId="0" fontId="19" fillId="4" borderId="71" xfId="0" applyFont="1" applyFill="1" applyBorder="1" applyAlignment="1">
      <alignment horizontal="center" vertical="center"/>
    </xf>
    <xf numFmtId="1" fontId="19" fillId="4" borderId="71" xfId="0" applyNumberFormat="1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/>
    </xf>
    <xf numFmtId="1" fontId="19" fillId="2" borderId="71" xfId="0" applyNumberFormat="1" applyFont="1" applyFill="1" applyBorder="1" applyAlignment="1">
      <alignment horizontal="center" vertical="center" wrapText="1"/>
    </xf>
    <xf numFmtId="1" fontId="19" fillId="2" borderId="71" xfId="0" applyNumberFormat="1" applyFont="1" applyFill="1" applyBorder="1" applyAlignment="1">
      <alignment horizontal="center" vertical="center"/>
    </xf>
    <xf numFmtId="2" fontId="19" fillId="2" borderId="71" xfId="0" applyNumberFormat="1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9" fillId="3" borderId="71" xfId="0" applyFont="1" applyFill="1" applyBorder="1" applyAlignment="1">
      <alignment horizontal="center" vertical="center"/>
    </xf>
    <xf numFmtId="1" fontId="19" fillId="3" borderId="71" xfId="0" applyNumberFormat="1" applyFont="1" applyFill="1" applyBorder="1" applyAlignment="1">
      <alignment horizontal="center" vertical="center" wrapText="1"/>
    </xf>
    <xf numFmtId="0" fontId="19" fillId="4" borderId="71" xfId="0" applyFont="1" applyFill="1" applyBorder="1" applyAlignment="1">
      <alignment horizontal="center" vertical="center" wrapText="1"/>
    </xf>
    <xf numFmtId="1" fontId="19" fillId="4" borderId="71" xfId="0" applyNumberFormat="1" applyFont="1" applyFill="1" applyBorder="1" applyAlignment="1">
      <alignment horizontal="center" vertical="center"/>
    </xf>
    <xf numFmtId="2" fontId="20" fillId="2" borderId="71" xfId="0" applyNumberFormat="1" applyFont="1" applyFill="1" applyBorder="1" applyAlignment="1">
      <alignment vertical="center"/>
    </xf>
    <xf numFmtId="2" fontId="20" fillId="2" borderId="71" xfId="0" applyNumberFormat="1" applyFont="1" applyFill="1" applyBorder="1"/>
    <xf numFmtId="2" fontId="20" fillId="2" borderId="71" xfId="0" applyNumberFormat="1" applyFont="1" applyFill="1" applyBorder="1" applyAlignment="1">
      <alignment horizontal="left"/>
    </xf>
    <xf numFmtId="169" fontId="20" fillId="2" borderId="71" xfId="72" applyNumberFormat="1" applyFont="1" applyFill="1" applyBorder="1"/>
    <xf numFmtId="169" fontId="20" fillId="4" borderId="71" xfId="0" applyNumberFormat="1" applyFont="1" applyFill="1" applyBorder="1" applyAlignment="1">
      <alignment horizontal="center" vertical="center"/>
    </xf>
    <xf numFmtId="169" fontId="19" fillId="4" borderId="71" xfId="0" applyNumberFormat="1" applyFont="1" applyFill="1" applyBorder="1" applyAlignment="1">
      <alignment horizontal="center" vertical="center"/>
    </xf>
    <xf numFmtId="169" fontId="20" fillId="4" borderId="71" xfId="0" applyNumberFormat="1" applyFont="1" applyFill="1" applyBorder="1" applyAlignment="1">
      <alignment horizontal="right" vertical="center"/>
    </xf>
    <xf numFmtId="169" fontId="20" fillId="2" borderId="71" xfId="0" applyNumberFormat="1" applyFont="1" applyFill="1" applyBorder="1" applyAlignment="1">
      <alignment horizontal="center" vertical="center"/>
    </xf>
    <xf numFmtId="169" fontId="19" fillId="3" borderId="71" xfId="0" applyNumberFormat="1" applyFont="1" applyFill="1" applyBorder="1" applyAlignment="1">
      <alignment horizontal="center" vertical="center"/>
    </xf>
    <xf numFmtId="169" fontId="20" fillId="4" borderId="71" xfId="72" applyNumberFormat="1" applyFont="1" applyFill="1" applyBorder="1" applyAlignment="1">
      <alignment horizontal="right" vertical="center"/>
    </xf>
    <xf numFmtId="3" fontId="62" fillId="2" borderId="1" xfId="3" applyNumberFormat="1" applyFont="1" applyFill="1" applyBorder="1"/>
    <xf numFmtId="0" fontId="62" fillId="2" borderId="0" xfId="74" applyFont="1" applyFill="1"/>
    <xf numFmtId="3" fontId="40" fillId="2" borderId="0" xfId="74" applyNumberFormat="1" applyFont="1" applyFill="1" applyAlignment="1"/>
    <xf numFmtId="3" fontId="62" fillId="2" borderId="0" xfId="74" applyNumberFormat="1" applyFont="1" applyFill="1" applyAlignment="1">
      <alignment wrapText="1"/>
    </xf>
    <xf numFmtId="3" fontId="40" fillId="2" borderId="0" xfId="74" applyNumberFormat="1" applyFont="1" applyFill="1"/>
    <xf numFmtId="170" fontId="34" fillId="2" borderId="1" xfId="74" applyNumberFormat="1" applyFont="1" applyFill="1" applyBorder="1" applyAlignment="1">
      <alignment horizontal="center" vertical="center" wrapText="1"/>
    </xf>
    <xf numFmtId="3" fontId="62" fillId="2" borderId="1" xfId="74" applyNumberFormat="1" applyFont="1" applyFill="1" applyBorder="1" applyAlignment="1">
      <alignment horizontal="center"/>
    </xf>
    <xf numFmtId="0" fontId="62" fillId="2" borderId="1" xfId="74" applyNumberFormat="1" applyFont="1" applyFill="1" applyBorder="1" applyAlignment="1">
      <alignment horizontal="center" vertical="center"/>
    </xf>
    <xf numFmtId="3" fontId="62" fillId="2" borderId="1" xfId="74" applyNumberFormat="1" applyFont="1" applyFill="1" applyBorder="1" applyAlignment="1">
      <alignment vertical="center" wrapText="1"/>
    </xf>
    <xf numFmtId="0" fontId="62" fillId="2" borderId="1" xfId="74" applyNumberFormat="1" applyFont="1" applyFill="1" applyBorder="1" applyAlignment="1">
      <alignment horizontal="center"/>
    </xf>
    <xf numFmtId="3" fontId="62" fillId="2" borderId="1" xfId="74" applyNumberFormat="1" applyFont="1" applyFill="1" applyBorder="1" applyAlignment="1">
      <alignment wrapText="1"/>
    </xf>
    <xf numFmtId="3" fontId="34" fillId="2" borderId="1" xfId="74" applyNumberFormat="1" applyFont="1" applyFill="1" applyBorder="1" applyAlignment="1">
      <alignment horizontal="center"/>
    </xf>
    <xf numFmtId="3" fontId="34" fillId="2" borderId="1" xfId="74" applyNumberFormat="1" applyFont="1" applyFill="1" applyBorder="1"/>
    <xf numFmtId="3" fontId="34" fillId="2" borderId="1" xfId="74" applyNumberFormat="1" applyFont="1" applyFill="1" applyBorder="1" applyAlignment="1">
      <alignment wrapText="1"/>
    </xf>
    <xf numFmtId="0" fontId="36" fillId="2" borderId="0" xfId="74" applyFont="1" applyFill="1"/>
    <xf numFmtId="0" fontId="62" fillId="2" borderId="0" xfId="74" applyFont="1" applyFill="1" applyAlignment="1">
      <alignment wrapText="1"/>
    </xf>
    <xf numFmtId="3" fontId="62" fillId="2" borderId="0" xfId="74" applyNumberFormat="1" applyFont="1" applyFill="1"/>
    <xf numFmtId="0" fontId="60" fillId="0" borderId="79" xfId="5" applyFont="1" applyBorder="1"/>
    <xf numFmtId="174" fontId="55" fillId="0" borderId="79" xfId="84" applyNumberFormat="1" applyFont="1" applyBorder="1"/>
    <xf numFmtId="43" fontId="55" fillId="0" borderId="79" xfId="84" applyFont="1" applyBorder="1"/>
    <xf numFmtId="0" fontId="55" fillId="2" borderId="79" xfId="18" applyFont="1" applyFill="1" applyBorder="1" applyAlignment="1">
      <alignment horizontal="center" vertical="center" wrapText="1"/>
    </xf>
    <xf numFmtId="174" fontId="55" fillId="2" borderId="79" xfId="84" applyNumberFormat="1" applyFont="1" applyFill="1" applyBorder="1" applyAlignment="1">
      <alignment horizontal="center" vertical="center" wrapText="1"/>
    </xf>
    <xf numFmtId="43" fontId="52" fillId="0" borderId="79" xfId="84" applyFont="1" applyFill="1" applyBorder="1" applyAlignment="1">
      <alignment horizontal="center" vertical="center" wrapText="1"/>
    </xf>
    <xf numFmtId="43" fontId="52" fillId="2" borderId="79" xfId="84" applyFont="1" applyFill="1" applyBorder="1" applyAlignment="1">
      <alignment horizontal="center" vertical="center" wrapText="1"/>
    </xf>
    <xf numFmtId="3" fontId="61" fillId="0" borderId="79" xfId="1" applyNumberFormat="1" applyFont="1" applyBorder="1" applyAlignment="1">
      <alignment horizontal="left" vertical="center"/>
    </xf>
    <xf numFmtId="1" fontId="61" fillId="0" borderId="79" xfId="20" applyNumberFormat="1" applyFont="1" applyBorder="1" applyAlignment="1">
      <alignment horizontal="center" vertical="center"/>
    </xf>
    <xf numFmtId="174" fontId="61" fillId="0" borderId="79" xfId="84" quotePrefix="1" applyNumberFormat="1" applyFont="1" applyBorder="1" applyAlignment="1">
      <alignment horizontal="left" vertical="center" wrapText="1"/>
    </xf>
    <xf numFmtId="43" fontId="61" fillId="0" borderId="79" xfId="84" applyFont="1" applyBorder="1"/>
    <xf numFmtId="43" fontId="60" fillId="2" borderId="79" xfId="84" applyFont="1" applyFill="1" applyBorder="1"/>
    <xf numFmtId="3" fontId="61" fillId="0" borderId="79" xfId="21" applyNumberFormat="1" applyFont="1" applyFill="1" applyBorder="1" applyAlignment="1">
      <alignment horizontal="left" vertical="center"/>
    </xf>
    <xf numFmtId="174" fontId="61" fillId="0" borderId="79" xfId="84" applyNumberFormat="1" applyFont="1" applyFill="1" applyBorder="1" applyAlignment="1">
      <alignment horizontal="left" vertical="center" wrapText="1"/>
    </xf>
    <xf numFmtId="174" fontId="61" fillId="0" borderId="79" xfId="84" applyNumberFormat="1" applyFont="1" applyBorder="1" applyAlignment="1">
      <alignment horizontal="left" vertical="center" wrapText="1"/>
    </xf>
    <xf numFmtId="0" fontId="62" fillId="0" borderId="0" xfId="36" applyFont="1" applyFill="1" applyAlignment="1">
      <alignment horizontal="left" wrapText="1"/>
    </xf>
    <xf numFmtId="0" fontId="20" fillId="0" borderId="0" xfId="36" applyFont="1" applyFill="1" applyAlignment="1">
      <alignment horizontal="center" vertical="center" wrapText="1"/>
    </xf>
    <xf numFmtId="0" fontId="36" fillId="0" borderId="0" xfId="36" applyFont="1" applyAlignment="1">
      <alignment vertical="center"/>
    </xf>
    <xf numFmtId="0" fontId="20" fillId="0" borderId="5" xfId="36" applyFont="1" applyFill="1" applyBorder="1" applyAlignment="1">
      <alignment horizontal="center" vertical="center"/>
    </xf>
    <xf numFmtId="0" fontId="20" fillId="0" borderId="6" xfId="36" applyFont="1" applyFill="1" applyBorder="1" applyAlignment="1">
      <alignment horizontal="center" vertical="center"/>
    </xf>
    <xf numFmtId="0" fontId="77" fillId="2" borderId="1" xfId="0" applyFont="1" applyFill="1" applyBorder="1" applyAlignment="1">
      <alignment horizontal="left" vertical="center" wrapText="1" indent="1"/>
    </xf>
    <xf numFmtId="0" fontId="52" fillId="2" borderId="0" xfId="75" applyFont="1" applyFill="1" applyAlignment="1">
      <alignment horizontal="center" vertical="center" wrapText="1"/>
    </xf>
    <xf numFmtId="0" fontId="64" fillId="2" borderId="0" xfId="75" applyFill="1" applyAlignment="1"/>
    <xf numFmtId="0" fontId="66" fillId="2" borderId="58" xfId="75" applyFont="1" applyFill="1" applyBorder="1" applyAlignment="1">
      <alignment horizontal="center" vertical="center" wrapText="1"/>
    </xf>
    <xf numFmtId="0" fontId="64" fillId="2" borderId="58" xfId="75" applyFill="1" applyBorder="1" applyAlignment="1"/>
    <xf numFmtId="0" fontId="64" fillId="2" borderId="0" xfId="75" applyFill="1" applyBorder="1" applyAlignment="1"/>
    <xf numFmtId="49" fontId="67" fillId="2" borderId="1" xfId="0" applyNumberFormat="1" applyFont="1" applyFill="1" applyBorder="1" applyAlignment="1">
      <alignment horizontal="center" vertical="center" wrapText="1"/>
    </xf>
    <xf numFmtId="0" fontId="67" fillId="2" borderId="59" xfId="0" applyFont="1" applyFill="1" applyBorder="1" applyAlignment="1">
      <alignment horizontal="center" vertical="center" wrapText="1"/>
    </xf>
    <xf numFmtId="0" fontId="67" fillId="2" borderId="56" xfId="0" applyFont="1" applyFill="1" applyBorder="1" applyAlignment="1">
      <alignment horizontal="center" vertical="center" wrapText="1"/>
    </xf>
    <xf numFmtId="49" fontId="67" fillId="2" borderId="59" xfId="0" applyNumberFormat="1" applyFont="1" applyFill="1" applyBorder="1" applyAlignment="1">
      <alignment horizontal="center" vertical="center" wrapText="1"/>
    </xf>
    <xf numFmtId="49" fontId="67" fillId="2" borderId="56" xfId="0" applyNumberFormat="1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4" xfId="0" applyFill="1" applyBorder="1" applyAlignment="1"/>
    <xf numFmtId="0" fontId="0" fillId="2" borderId="30" xfId="0" applyFill="1" applyBorder="1" applyAlignment="1"/>
    <xf numFmtId="0" fontId="0" fillId="2" borderId="56" xfId="0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67" fillId="2" borderId="59" xfId="0" applyNumberFormat="1" applyFont="1" applyFill="1" applyBorder="1" applyAlignment="1">
      <alignment horizontal="center" vertical="center" wrapText="1"/>
    </xf>
    <xf numFmtId="0" fontId="0" fillId="2" borderId="59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78" fontId="19" fillId="2" borderId="64" xfId="78" applyNumberFormat="1" applyFont="1" applyFill="1" applyBorder="1" applyAlignment="1">
      <alignment horizontal="center" vertical="center" wrapText="1"/>
    </xf>
    <xf numFmtId="178" fontId="19" fillId="2" borderId="65" xfId="78" applyNumberFormat="1" applyFont="1" applyFill="1" applyBorder="1" applyAlignment="1">
      <alignment horizontal="center" vertical="center" wrapText="1"/>
    </xf>
    <xf numFmtId="178" fontId="18" fillId="2" borderId="58" xfId="78" applyNumberFormat="1" applyFont="1" applyFill="1" applyBorder="1" applyAlignment="1">
      <alignment horizontal="center" vertical="center" wrapText="1"/>
    </xf>
    <xf numFmtId="178" fontId="20" fillId="2" borderId="62" xfId="78" applyNumberFormat="1" applyFont="1" applyFill="1" applyBorder="1" applyAlignment="1">
      <alignment horizontal="center" wrapText="1"/>
    </xf>
    <xf numFmtId="178" fontId="20" fillId="2" borderId="56" xfId="78" applyNumberFormat="1" applyFont="1" applyFill="1" applyBorder="1" applyAlignment="1">
      <alignment horizontal="center" wrapText="1"/>
    </xf>
    <xf numFmtId="179" fontId="19" fillId="2" borderId="62" xfId="78" applyNumberFormat="1" applyFont="1" applyFill="1" applyBorder="1" applyAlignment="1">
      <alignment horizontal="center" vertical="center" wrapText="1"/>
    </xf>
    <xf numFmtId="179" fontId="19" fillId="2" borderId="56" xfId="78" applyNumberFormat="1" applyFont="1" applyFill="1" applyBorder="1" applyAlignment="1">
      <alignment horizontal="center" vertical="center" wrapText="1"/>
    </xf>
    <xf numFmtId="179" fontId="20" fillId="2" borderId="62" xfId="78" applyNumberFormat="1" applyFont="1" applyFill="1" applyBorder="1" applyAlignment="1">
      <alignment horizontal="center" vertical="center" wrapText="1"/>
    </xf>
    <xf numFmtId="179" fontId="20" fillId="2" borderId="56" xfId="78" applyNumberFormat="1" applyFont="1" applyFill="1" applyBorder="1" applyAlignment="1">
      <alignment horizontal="center" vertical="center" wrapText="1"/>
    </xf>
    <xf numFmtId="178" fontId="46" fillId="2" borderId="0" xfId="78" applyNumberFormat="1" applyFont="1" applyFill="1" applyBorder="1" applyAlignment="1">
      <alignment horizontal="center" vertical="center" wrapText="1"/>
    </xf>
    <xf numFmtId="0" fontId="34" fillId="2" borderId="13" xfId="56" applyFont="1" applyFill="1" applyBorder="1" applyAlignment="1">
      <alignment horizontal="center" vertical="center" wrapText="1"/>
    </xf>
    <xf numFmtId="0" fontId="34" fillId="2" borderId="21" xfId="56" applyFont="1" applyFill="1" applyBorder="1" applyAlignment="1">
      <alignment horizontal="center" vertical="center" wrapText="1"/>
    </xf>
    <xf numFmtId="0" fontId="34" fillId="2" borderId="11" xfId="56" applyFont="1" applyFill="1" applyBorder="1" applyAlignment="1">
      <alignment horizontal="center" vertical="center" wrapText="1"/>
    </xf>
    <xf numFmtId="0" fontId="34" fillId="2" borderId="19" xfId="56" applyFont="1" applyFill="1" applyBorder="1" applyAlignment="1">
      <alignment horizontal="center" vertical="center" wrapText="1"/>
    </xf>
    <xf numFmtId="0" fontId="34" fillId="2" borderId="10" xfId="56" applyFont="1" applyFill="1" applyBorder="1" applyAlignment="1">
      <alignment horizontal="center" vertical="center" wrapText="1"/>
    </xf>
    <xf numFmtId="0" fontId="34" fillId="2" borderId="18" xfId="56" applyFont="1" applyFill="1" applyBorder="1" applyAlignment="1">
      <alignment horizontal="center" vertical="center" wrapText="1"/>
    </xf>
    <xf numFmtId="0" fontId="34" fillId="2" borderId="7" xfId="56" applyFont="1" applyFill="1" applyBorder="1" applyAlignment="1">
      <alignment horizontal="center" vertical="center" wrapText="1"/>
    </xf>
    <xf numFmtId="0" fontId="34" fillId="2" borderId="15" xfId="56" applyFont="1" applyFill="1" applyBorder="1" applyAlignment="1">
      <alignment horizontal="center" vertical="center" wrapText="1"/>
    </xf>
    <xf numFmtId="0" fontId="34" fillId="2" borderId="8" xfId="56" applyFont="1" applyFill="1" applyBorder="1" applyAlignment="1">
      <alignment horizontal="center" vertical="center" wrapText="1"/>
    </xf>
    <xf numFmtId="0" fontId="34" fillId="2" borderId="16" xfId="56" applyFont="1" applyFill="1" applyBorder="1" applyAlignment="1">
      <alignment horizontal="center" vertical="center" wrapText="1"/>
    </xf>
    <xf numFmtId="166" fontId="34" fillId="2" borderId="9" xfId="51" applyNumberFormat="1" applyFont="1" applyFill="1" applyBorder="1" applyAlignment="1">
      <alignment horizontal="center" vertical="center" wrapText="1"/>
    </xf>
    <xf numFmtId="0" fontId="92" fillId="2" borderId="17" xfId="56" applyFont="1" applyFill="1" applyBorder="1" applyAlignment="1"/>
    <xf numFmtId="0" fontId="92" fillId="2" borderId="17" xfId="56" applyFont="1" applyFill="1" applyBorder="1" applyAlignment="1">
      <alignment horizontal="center" vertical="center" wrapText="1"/>
    </xf>
    <xf numFmtId="164" fontId="30" fillId="2" borderId="0" xfId="53" applyFont="1" applyFill="1" applyBorder="1" applyAlignment="1">
      <alignment horizontal="center" vertical="center" wrapText="1"/>
    </xf>
    <xf numFmtId="0" fontId="33" fillId="2" borderId="5" xfId="54" applyFont="1" applyFill="1" applyBorder="1" applyAlignment="1">
      <alignment horizontal="center" vertical="center" wrapText="1"/>
    </xf>
    <xf numFmtId="0" fontId="33" fillId="2" borderId="6" xfId="54" applyFont="1" applyFill="1" applyBorder="1" applyAlignment="1">
      <alignment horizontal="center" vertical="center" wrapText="1"/>
    </xf>
    <xf numFmtId="0" fontId="20" fillId="2" borderId="0" xfId="57" applyFont="1" applyFill="1" applyBorder="1" applyAlignment="1">
      <alignment horizontal="center" vertical="center" wrapText="1"/>
    </xf>
    <xf numFmtId="0" fontId="20" fillId="2" borderId="4" xfId="57" applyFont="1" applyFill="1" applyBorder="1" applyAlignment="1">
      <alignment horizontal="center" vertical="center" wrapText="1"/>
    </xf>
    <xf numFmtId="0" fontId="20" fillId="2" borderId="3" xfId="57" applyFont="1" applyFill="1" applyBorder="1" applyAlignment="1">
      <alignment horizontal="center" vertical="center" wrapText="1"/>
    </xf>
    <xf numFmtId="0" fontId="20" fillId="2" borderId="1" xfId="57" applyFont="1" applyFill="1" applyBorder="1" applyAlignment="1">
      <alignment horizontal="center" vertical="center" wrapText="1"/>
    </xf>
    <xf numFmtId="3" fontId="32" fillId="0" borderId="71" xfId="87" applyNumberFormat="1" applyFont="1" applyBorder="1" applyAlignment="1">
      <alignment horizontal="center" vertical="center"/>
    </xf>
    <xf numFmtId="3" fontId="32" fillId="0" borderId="71" xfId="87" applyNumberFormat="1" applyFont="1" applyBorder="1" applyAlignment="1">
      <alignment horizontal="center" vertical="center" wrapText="1"/>
    </xf>
    <xf numFmtId="0" fontId="32" fillId="0" borderId="71" xfId="87" applyFont="1" applyBorder="1" applyAlignment="1">
      <alignment horizontal="center" vertical="center"/>
    </xf>
    <xf numFmtId="3" fontId="80" fillId="2" borderId="71" xfId="9" applyNumberFormat="1" applyFont="1" applyFill="1" applyBorder="1" applyAlignment="1">
      <alignment horizontal="center" vertical="center" wrapText="1"/>
    </xf>
    <xf numFmtId="3" fontId="84" fillId="2" borderId="71" xfId="10" applyNumberFormat="1" applyFont="1" applyFill="1" applyBorder="1" applyAlignment="1">
      <alignment horizontal="center" vertical="center" wrapText="1"/>
    </xf>
    <xf numFmtId="3" fontId="79" fillId="2" borderId="60" xfId="9" applyNumberFormat="1" applyFont="1" applyFill="1" applyBorder="1" applyAlignment="1">
      <alignment horizontal="center" vertical="center" wrapText="1"/>
    </xf>
    <xf numFmtId="3" fontId="79" fillId="2" borderId="58" xfId="9" applyNumberFormat="1" applyFont="1" applyFill="1" applyBorder="1" applyAlignment="1">
      <alignment horizontal="center" vertical="center" wrapText="1"/>
    </xf>
    <xf numFmtId="49" fontId="82" fillId="2" borderId="71" xfId="10" applyNumberFormat="1" applyFont="1" applyFill="1" applyBorder="1" applyAlignment="1">
      <alignment horizontal="center" vertical="center" wrapText="1"/>
    </xf>
    <xf numFmtId="0" fontId="82" fillId="2" borderId="71" xfId="10" applyFont="1" applyFill="1" applyBorder="1" applyAlignment="1">
      <alignment horizontal="center" vertical="center" wrapText="1"/>
    </xf>
    <xf numFmtId="3" fontId="83" fillId="2" borderId="71" xfId="10" applyNumberFormat="1" applyFont="1" applyFill="1" applyBorder="1" applyAlignment="1">
      <alignment horizontal="center" vertical="center" wrapText="1"/>
    </xf>
    <xf numFmtId="49" fontId="87" fillId="2" borderId="74" xfId="10" applyNumberFormat="1" applyFont="1" applyFill="1" applyBorder="1" applyAlignment="1">
      <alignment horizontal="center" vertical="center" wrapText="1"/>
    </xf>
    <xf numFmtId="49" fontId="87" fillId="2" borderId="59" xfId="10" applyNumberFormat="1" applyFont="1" applyFill="1" applyBorder="1" applyAlignment="1">
      <alignment horizontal="center" vertical="center" wrapText="1"/>
    </xf>
    <xf numFmtId="49" fontId="87" fillId="2" borderId="56" xfId="10" applyNumberFormat="1" applyFont="1" applyFill="1" applyBorder="1" applyAlignment="1">
      <alignment vertical="center" wrapText="1"/>
    </xf>
    <xf numFmtId="0" fontId="87" fillId="2" borderId="74" xfId="10" applyFont="1" applyFill="1" applyBorder="1" applyAlignment="1">
      <alignment horizontal="center" vertical="center" wrapText="1"/>
    </xf>
    <xf numFmtId="0" fontId="87" fillId="2" borderId="59" xfId="10" applyFont="1" applyFill="1" applyBorder="1" applyAlignment="1">
      <alignment horizontal="center" vertical="center" wrapText="1"/>
    </xf>
    <xf numFmtId="0" fontId="87" fillId="2" borderId="56" xfId="10" applyFont="1" applyFill="1" applyBorder="1" applyAlignment="1">
      <alignment horizontal="center" vertical="center" wrapText="1"/>
    </xf>
    <xf numFmtId="0" fontId="87" fillId="2" borderId="56" xfId="10" applyFont="1" applyFill="1" applyBorder="1" applyAlignment="1">
      <alignment vertical="center" wrapText="1"/>
    </xf>
    <xf numFmtId="3" fontId="80" fillId="2" borderId="72" xfId="9" applyNumberFormat="1" applyFont="1" applyFill="1" applyBorder="1" applyAlignment="1">
      <alignment horizontal="center" vertical="center" wrapText="1"/>
    </xf>
    <xf numFmtId="3" fontId="80" fillId="2" borderId="73" xfId="9" applyNumberFormat="1" applyFont="1" applyFill="1" applyBorder="1" applyAlignment="1">
      <alignment horizontal="center" vertical="center" wrapText="1"/>
    </xf>
    <xf numFmtId="3" fontId="80" fillId="2" borderId="40" xfId="9" applyNumberFormat="1" applyFont="1" applyFill="1" applyBorder="1" applyAlignment="1">
      <alignment horizontal="center" vertical="center" wrapText="1"/>
    </xf>
    <xf numFmtId="3" fontId="80" fillId="2" borderId="0" xfId="9" applyNumberFormat="1" applyFont="1" applyFill="1" applyBorder="1" applyAlignment="1">
      <alignment horizontal="center" vertical="center" wrapText="1"/>
    </xf>
    <xf numFmtId="3" fontId="80" fillId="2" borderId="60" xfId="9" applyNumberFormat="1" applyFont="1" applyFill="1" applyBorder="1" applyAlignment="1">
      <alignment horizontal="center" vertical="center" wrapText="1"/>
    </xf>
    <xf numFmtId="3" fontId="80" fillId="2" borderId="58" xfId="9" applyNumberFormat="1" applyFont="1" applyFill="1" applyBorder="1" applyAlignment="1">
      <alignment horizontal="center" vertical="center" wrapText="1"/>
    </xf>
    <xf numFmtId="0" fontId="54" fillId="2" borderId="27" xfId="24" applyFont="1" applyFill="1" applyBorder="1" applyAlignment="1" applyProtection="1">
      <alignment horizontal="center" vertical="center"/>
    </xf>
    <xf numFmtId="0" fontId="54" fillId="2" borderId="24" xfId="24" applyFont="1" applyFill="1" applyBorder="1" applyAlignment="1" applyProtection="1">
      <alignment horizontal="center" vertical="center"/>
    </xf>
    <xf numFmtId="0" fontId="54" fillId="2" borderId="30" xfId="24" applyFont="1" applyFill="1" applyBorder="1" applyAlignment="1" applyProtection="1">
      <alignment horizontal="center" vertical="center"/>
    </xf>
    <xf numFmtId="0" fontId="46" fillId="2" borderId="48" xfId="24" applyFont="1" applyFill="1" applyBorder="1" applyAlignment="1">
      <alignment horizontal="center" vertical="center" wrapText="1"/>
    </xf>
    <xf numFmtId="0" fontId="46" fillId="2" borderId="14" xfId="24" applyFont="1" applyFill="1" applyBorder="1" applyAlignment="1">
      <alignment horizontal="center" vertical="center" wrapText="1"/>
    </xf>
    <xf numFmtId="0" fontId="46" fillId="2" borderId="49" xfId="24" applyFont="1" applyFill="1" applyBorder="1" applyAlignment="1">
      <alignment horizontal="center" vertical="center" wrapText="1"/>
    </xf>
    <xf numFmtId="0" fontId="46" fillId="2" borderId="36" xfId="24" applyFont="1" applyFill="1" applyBorder="1" applyAlignment="1">
      <alignment horizontal="center" vertical="center" wrapText="1"/>
    </xf>
    <xf numFmtId="3" fontId="46" fillId="2" borderId="47" xfId="24" applyNumberFormat="1" applyFont="1" applyFill="1" applyBorder="1" applyAlignment="1">
      <alignment horizontal="center" vertical="center" wrapText="1"/>
    </xf>
    <xf numFmtId="3" fontId="46" fillId="2" borderId="14" xfId="24" applyNumberFormat="1" applyFont="1" applyFill="1" applyBorder="1" applyAlignment="1">
      <alignment horizontal="center" vertical="center" wrapText="1"/>
    </xf>
    <xf numFmtId="3" fontId="46" fillId="2" borderId="33" xfId="24" applyNumberFormat="1" applyFont="1" applyFill="1" applyBorder="1" applyAlignment="1">
      <alignment horizontal="center" vertical="center" wrapText="1"/>
    </xf>
    <xf numFmtId="3" fontId="46" fillId="2" borderId="36" xfId="24" applyNumberFormat="1" applyFont="1" applyFill="1" applyBorder="1" applyAlignment="1">
      <alignment horizontal="center" vertical="center" wrapText="1"/>
    </xf>
    <xf numFmtId="0" fontId="47" fillId="2" borderId="7" xfId="24" applyFont="1" applyFill="1" applyBorder="1" applyAlignment="1" applyProtection="1">
      <alignment horizontal="center" vertical="center" wrapText="1"/>
    </xf>
    <xf numFmtId="0" fontId="47" fillId="2" borderId="37" xfId="24" applyFont="1" applyFill="1" applyBorder="1" applyAlignment="1" applyProtection="1">
      <alignment horizontal="center" vertical="center" wrapText="1"/>
    </xf>
    <xf numFmtId="0" fontId="47" fillId="2" borderId="15" xfId="24" applyFont="1" applyFill="1" applyBorder="1" applyAlignment="1" applyProtection="1">
      <alignment horizontal="center" vertical="center" wrapText="1"/>
    </xf>
    <xf numFmtId="0" fontId="47" fillId="2" borderId="8" xfId="24" applyFont="1" applyFill="1" applyBorder="1" applyAlignment="1" applyProtection="1">
      <alignment horizontal="center" vertical="center" wrapText="1"/>
    </xf>
    <xf numFmtId="0" fontId="47" fillId="2" borderId="1" xfId="24" applyFont="1" applyFill="1" applyBorder="1" applyAlignment="1" applyProtection="1">
      <alignment horizontal="center" vertical="center" wrapText="1"/>
    </xf>
    <xf numFmtId="0" fontId="47" fillId="2" borderId="16" xfId="24" applyFont="1" applyFill="1" applyBorder="1" applyAlignment="1" applyProtection="1">
      <alignment horizontal="center" vertical="center" wrapText="1"/>
    </xf>
    <xf numFmtId="0" fontId="47" fillId="2" borderId="10" xfId="24" applyFont="1" applyFill="1" applyBorder="1" applyAlignment="1" applyProtection="1">
      <alignment horizontal="center" vertical="center" wrapText="1"/>
    </xf>
    <xf numFmtId="0" fontId="47" fillId="2" borderId="5" xfId="24" applyFont="1" applyFill="1" applyBorder="1" applyAlignment="1" applyProtection="1">
      <alignment horizontal="center" vertical="center" wrapText="1"/>
    </xf>
    <xf numFmtId="0" fontId="47" fillId="2" borderId="18" xfId="24" applyFont="1" applyFill="1" applyBorder="1" applyAlignment="1" applyProtection="1">
      <alignment horizontal="center" vertical="center" wrapText="1"/>
    </xf>
    <xf numFmtId="0" fontId="46" fillId="2" borderId="47" xfId="24" applyFont="1" applyFill="1" applyBorder="1" applyAlignment="1">
      <alignment horizontal="center" vertical="center" wrapText="1"/>
    </xf>
    <xf numFmtId="0" fontId="46" fillId="2" borderId="33" xfId="24" applyFont="1" applyFill="1" applyBorder="1" applyAlignment="1">
      <alignment horizontal="center" vertical="center" wrapText="1"/>
    </xf>
    <xf numFmtId="3" fontId="46" fillId="2" borderId="0" xfId="24" applyNumberFormat="1" applyFont="1" applyFill="1" applyAlignment="1">
      <alignment horizontal="center" vertical="center" wrapText="1"/>
    </xf>
    <xf numFmtId="3" fontId="46" fillId="2" borderId="46" xfId="24" applyNumberFormat="1" applyFont="1" applyFill="1" applyBorder="1" applyAlignment="1">
      <alignment horizontal="center" vertical="center" wrapText="1"/>
    </xf>
    <xf numFmtId="3" fontId="46" fillId="0" borderId="46" xfId="85" applyNumberFormat="1" applyFont="1" applyBorder="1" applyAlignment="1">
      <alignment horizontal="center" vertical="center" wrapText="1"/>
    </xf>
    <xf numFmtId="0" fontId="20" fillId="2" borderId="11" xfId="85" applyFont="1" applyFill="1" applyBorder="1" applyAlignment="1">
      <alignment horizontal="center" vertical="center"/>
    </xf>
    <xf numFmtId="0" fontId="20" fillId="2" borderId="50" xfId="85" applyFont="1" applyFill="1" applyBorder="1" applyAlignment="1">
      <alignment horizontal="center" vertical="center"/>
    </xf>
    <xf numFmtId="0" fontId="20" fillId="2" borderId="12" xfId="85" applyFont="1" applyFill="1" applyBorder="1" applyAlignment="1">
      <alignment horizontal="center" vertical="center" wrapText="1"/>
    </xf>
    <xf numFmtId="0" fontId="20" fillId="2" borderId="55" xfId="85" applyFont="1" applyFill="1" applyBorder="1" applyAlignment="1">
      <alignment horizontal="center" vertical="center" wrapText="1"/>
    </xf>
    <xf numFmtId="3" fontId="20" fillId="2" borderId="13" xfId="85" applyNumberFormat="1" applyFont="1" applyFill="1" applyBorder="1" applyAlignment="1">
      <alignment horizontal="center" vertical="center" wrapText="1"/>
    </xf>
    <xf numFmtId="3" fontId="20" fillId="2" borderId="63" xfId="85" applyNumberFormat="1" applyFont="1" applyFill="1" applyBorder="1" applyAlignment="1">
      <alignment horizontal="center" vertical="center" wrapText="1"/>
    </xf>
    <xf numFmtId="4" fontId="20" fillId="2" borderId="47" xfId="85" applyNumberFormat="1" applyFont="1" applyFill="1" applyBorder="1" applyAlignment="1">
      <alignment horizontal="center" vertical="center" wrapText="1"/>
    </xf>
    <xf numFmtId="4" fontId="20" fillId="2" borderId="14" xfId="85" applyNumberFormat="1" applyFont="1" applyFill="1" applyBorder="1" applyAlignment="1">
      <alignment horizontal="center" vertical="center" wrapText="1"/>
    </xf>
    <xf numFmtId="4" fontId="20" fillId="2" borderId="33" xfId="85" applyNumberFormat="1" applyFont="1" applyFill="1" applyBorder="1" applyAlignment="1">
      <alignment horizontal="center" vertical="center" wrapText="1"/>
    </xf>
    <xf numFmtId="4" fontId="20" fillId="2" borderId="76" xfId="85" applyNumberFormat="1" applyFont="1" applyFill="1" applyBorder="1" applyAlignment="1">
      <alignment horizontal="center" vertical="center" wrapText="1"/>
    </xf>
    <xf numFmtId="10" fontId="20" fillId="2" borderId="47" xfId="85" applyNumberFormat="1" applyFont="1" applyFill="1" applyBorder="1" applyAlignment="1">
      <alignment horizontal="center" vertical="center" wrapText="1"/>
    </xf>
    <xf numFmtId="10" fontId="20" fillId="2" borderId="14" xfId="85" applyNumberFormat="1" applyFont="1" applyFill="1" applyBorder="1" applyAlignment="1">
      <alignment horizontal="center" vertical="center" wrapText="1"/>
    </xf>
    <xf numFmtId="10" fontId="20" fillId="2" borderId="33" xfId="85" applyNumberFormat="1" applyFont="1" applyFill="1" applyBorder="1" applyAlignment="1">
      <alignment horizontal="center" vertical="center" wrapText="1"/>
    </xf>
    <xf numFmtId="10" fontId="20" fillId="2" borderId="76" xfId="85" applyNumberFormat="1" applyFont="1" applyFill="1" applyBorder="1" applyAlignment="1">
      <alignment horizontal="center" vertical="center" wrapText="1"/>
    </xf>
    <xf numFmtId="2" fontId="20" fillId="2" borderId="47" xfId="85" applyNumberFormat="1" applyFont="1" applyFill="1" applyBorder="1" applyAlignment="1">
      <alignment horizontal="center" vertical="center" wrapText="1"/>
    </xf>
    <xf numFmtId="2" fontId="20" fillId="2" borderId="14" xfId="85" applyNumberFormat="1" applyFont="1" applyFill="1" applyBorder="1" applyAlignment="1">
      <alignment horizontal="center" vertical="center" wrapText="1"/>
    </xf>
    <xf numFmtId="2" fontId="20" fillId="2" borderId="77" xfId="85" applyNumberFormat="1" applyFont="1" applyFill="1" applyBorder="1" applyAlignment="1">
      <alignment horizontal="center" vertical="center" wrapText="1"/>
    </xf>
    <xf numFmtId="2" fontId="20" fillId="2" borderId="22" xfId="85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3" fontId="20" fillId="2" borderId="71" xfId="0" applyNumberFormat="1" applyFont="1" applyFill="1" applyBorder="1" applyAlignment="1">
      <alignment horizontal="center" vertical="center" wrapText="1"/>
    </xf>
    <xf numFmtId="3" fontId="34" fillId="2" borderId="71" xfId="0" applyNumberFormat="1" applyFont="1" applyFill="1" applyBorder="1" applyAlignment="1">
      <alignment horizontal="center" vertical="center" wrapText="1"/>
    </xf>
    <xf numFmtId="0" fontId="46" fillId="2" borderId="1" xfId="56" applyFont="1" applyFill="1" applyBorder="1" applyAlignment="1">
      <alignment horizontal="center" vertical="center" wrapText="1"/>
    </xf>
    <xf numFmtId="166" fontId="56" fillId="2" borderId="0" xfId="58" applyNumberFormat="1" applyFont="1" applyFill="1" applyAlignment="1">
      <alignment horizontal="center" vertical="center" wrapText="1"/>
    </xf>
    <xf numFmtId="0" fontId="49" fillId="2" borderId="1" xfId="56" applyFont="1" applyFill="1" applyBorder="1" applyAlignment="1">
      <alignment horizontal="center" vertical="center"/>
    </xf>
    <xf numFmtId="0" fontId="49" fillId="2" borderId="1" xfId="56" applyFont="1" applyFill="1" applyBorder="1" applyAlignment="1">
      <alignment horizontal="center" vertical="center" wrapText="1"/>
    </xf>
    <xf numFmtId="2" fontId="49" fillId="2" borderId="5" xfId="56" applyNumberFormat="1" applyFont="1" applyFill="1" applyBorder="1" applyAlignment="1">
      <alignment horizontal="center" vertical="center" wrapText="1"/>
    </xf>
    <xf numFmtId="2" fontId="49" fillId="2" borderId="57" xfId="56" applyNumberFormat="1" applyFont="1" applyFill="1" applyBorder="1" applyAlignment="1">
      <alignment horizontal="center" vertical="center" wrapText="1"/>
    </xf>
    <xf numFmtId="2" fontId="49" fillId="2" borderId="1" xfId="56" applyNumberFormat="1" applyFont="1" applyFill="1" applyBorder="1" applyAlignment="1">
      <alignment horizontal="center" vertical="center" wrapText="1"/>
    </xf>
    <xf numFmtId="170" fontId="34" fillId="2" borderId="1" xfId="74" applyNumberFormat="1" applyFont="1" applyFill="1" applyBorder="1" applyAlignment="1">
      <alignment horizontal="center" vertical="center" wrapText="1"/>
    </xf>
    <xf numFmtId="3" fontId="40" fillId="2" borderId="1" xfId="74" applyNumberFormat="1" applyFont="1" applyFill="1" applyBorder="1" applyAlignment="1">
      <alignment horizontal="center" vertical="center" wrapText="1"/>
    </xf>
    <xf numFmtId="0" fontId="55" fillId="0" borderId="0" xfId="63" applyFont="1" applyAlignment="1">
      <alignment horizontal="center" vertical="center" wrapText="1"/>
    </xf>
    <xf numFmtId="0" fontId="55" fillId="0" borderId="58" xfId="63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</cellXfs>
  <cellStyles count="88">
    <cellStyle name="Гиперссылка" xfId="77" builtinId="8"/>
    <cellStyle name="Обычный" xfId="0" builtinId="0"/>
    <cellStyle name="Обычный 10" xfId="52"/>
    <cellStyle name="Обычный 10 2" xfId="37"/>
    <cellStyle name="Обычный 10 4" xfId="24"/>
    <cellStyle name="Обычный 11" xfId="54"/>
    <cellStyle name="Обычный 12" xfId="34"/>
    <cellStyle name="Обычный 12 3" xfId="27"/>
    <cellStyle name="Обычный 13" xfId="56"/>
    <cellStyle name="Обычный 14" xfId="71"/>
    <cellStyle name="Обычный 14 2" xfId="59"/>
    <cellStyle name="Обычный 14 2 3" xfId="30"/>
    <cellStyle name="Обычный 14 2 3 2" xfId="47"/>
    <cellStyle name="Обычный 14 2 3 3" xfId="78"/>
    <cellStyle name="Обычный 14 3" xfId="87"/>
    <cellStyle name="Обычный 15" xfId="74"/>
    <cellStyle name="Обычный 16" xfId="75"/>
    <cellStyle name="Обычный 17" xfId="85"/>
    <cellStyle name="Обычный 17 2 2" xfId="33"/>
    <cellStyle name="Обычный 18 2" xfId="57"/>
    <cellStyle name="Обычный 2" xfId="5"/>
    <cellStyle name="Обычный 2 14" xfId="4"/>
    <cellStyle name="Обычный 2 14 2" xfId="21"/>
    <cellStyle name="Обычный 2 15" xfId="1"/>
    <cellStyle name="Обычный 2 15 2" xfId="7"/>
    <cellStyle name="Обычный 2 15 3" xfId="19"/>
    <cellStyle name="Обычный 2 15 4" xfId="55"/>
    <cellStyle name="Обычный 2 15 5" xfId="66"/>
    <cellStyle name="Обычный 2 2" xfId="17"/>
    <cellStyle name="Обычный 2 2 2" xfId="36"/>
    <cellStyle name="Обычный 2 2 4" xfId="18"/>
    <cellStyle name="Обычный 2 3" xfId="26"/>
    <cellStyle name="Обычный 2 3 2" xfId="76"/>
    <cellStyle name="Обычный 2 3 4" xfId="22"/>
    <cellStyle name="Обычный 2 4" xfId="60"/>
    <cellStyle name="Обычный 2 4 2" xfId="69"/>
    <cellStyle name="Обычный 2 5 2" xfId="23"/>
    <cellStyle name="Обычный 2 5 2 2" xfId="41"/>
    <cellStyle name="Обычный 2 5 2 3" xfId="70"/>
    <cellStyle name="Обычный 2 6" xfId="44"/>
    <cellStyle name="Обычный 2 6 2" xfId="63"/>
    <cellStyle name="Обычный 25" xfId="49"/>
    <cellStyle name="Обычный 279" xfId="81"/>
    <cellStyle name="Обычный 292" xfId="10"/>
    <cellStyle name="Обычный 292 2" xfId="82"/>
    <cellStyle name="Обычный 3" xfId="3"/>
    <cellStyle name="Обычный 313" xfId="2"/>
    <cellStyle name="Обычный 313 2" xfId="20"/>
    <cellStyle name="Обычный 313 2 2" xfId="40"/>
    <cellStyle name="Обычный 313 2 3" xfId="67"/>
    <cellStyle name="Обычный 313 3" xfId="28"/>
    <cellStyle name="Обычный 4" xfId="8"/>
    <cellStyle name="Обычный 4 2" xfId="31"/>
    <cellStyle name="Обычный 4 2 2" xfId="35"/>
    <cellStyle name="Обычный 5" xfId="9"/>
    <cellStyle name="Обычный 6" xfId="14"/>
    <cellStyle name="Обычный 6 7" xfId="29"/>
    <cellStyle name="Обычный 7" xfId="25"/>
    <cellStyle name="Обычный 8" xfId="46"/>
    <cellStyle name="Обычный 9" xfId="48"/>
    <cellStyle name="Процентный 11" xfId="32"/>
    <cellStyle name="Процентный 2" xfId="11"/>
    <cellStyle name="Процентный 3" xfId="15"/>
    <cellStyle name="Процентный 3 2" xfId="68"/>
    <cellStyle name="Процентный 4" xfId="65"/>
    <cellStyle name="Процентный 4 2 2 2" xfId="38"/>
    <cellStyle name="Процентный 4 2 2 2 2" xfId="79"/>
    <cellStyle name="Процентный 5" xfId="80"/>
    <cellStyle name="Финансовый" xfId="84" builtinId="3"/>
    <cellStyle name="Финансовый 10" xfId="53"/>
    <cellStyle name="Финансовый 11" xfId="61"/>
    <cellStyle name="Финансовый 12" xfId="72"/>
    <cellStyle name="Финансовый 13" xfId="73"/>
    <cellStyle name="Финансовый 14" xfId="83"/>
    <cellStyle name="Финансовый 15" xfId="86"/>
    <cellStyle name="Финансовый 2" xfId="6"/>
    <cellStyle name="Финансовый 2 2" xfId="51"/>
    <cellStyle name="Финансовый 2 3" xfId="62"/>
    <cellStyle name="Финансовый 2 4 2 2" xfId="58"/>
    <cellStyle name="Финансовый 22" xfId="16"/>
    <cellStyle name="Финансовый 22 2" xfId="64"/>
    <cellStyle name="Финансовый 3" xfId="12"/>
    <cellStyle name="Финансовый 4" xfId="13"/>
    <cellStyle name="Финансовый 5" xfId="39"/>
    <cellStyle name="Финансовый 6" xfId="42"/>
    <cellStyle name="Финансовый 7" xfId="43"/>
    <cellStyle name="Финансовый 8" xfId="45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9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25.xml"/><Relationship Id="rId47" Type="http://schemas.openxmlformats.org/officeDocument/2006/relationships/externalLink" Target="externalLinks/externalLink30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externalLink" Target="externalLinks/externalLink16.xml"/><Relationship Id="rId38" Type="http://schemas.openxmlformats.org/officeDocument/2006/relationships/externalLink" Target="externalLinks/externalLink21.xml"/><Relationship Id="rId46" Type="http://schemas.openxmlformats.org/officeDocument/2006/relationships/externalLink" Target="externalLinks/externalLink2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externalLink" Target="externalLinks/externalLink15.xml"/><Relationship Id="rId37" Type="http://schemas.openxmlformats.org/officeDocument/2006/relationships/externalLink" Target="externalLinks/externalLink20.xml"/><Relationship Id="rId40" Type="http://schemas.openxmlformats.org/officeDocument/2006/relationships/externalLink" Target="externalLinks/externalLink23.xml"/><Relationship Id="rId45" Type="http://schemas.openxmlformats.org/officeDocument/2006/relationships/externalLink" Target="externalLinks/externalLink2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36" Type="http://schemas.openxmlformats.org/officeDocument/2006/relationships/externalLink" Target="externalLinks/externalLink19.xml"/><Relationship Id="rId49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4" Type="http://schemas.openxmlformats.org/officeDocument/2006/relationships/externalLink" Target="externalLinks/externalLink27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externalLink" Target="externalLinks/externalLink18.xml"/><Relationship Id="rId43" Type="http://schemas.openxmlformats.org/officeDocument/2006/relationships/externalLink" Target="externalLinks/externalLink26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Users\aobraztsova.TFOMS-SPB\AppData\Roaming\Microsoft\Excel\&#1040;&#1085;&#1072;&#1083;&#1080;&#1079;%20&#1055;&#1043;&#1043;%20&#1080;%20&#1058;&#1055;&#1043;&#1043;%202019_2020%203001202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~1.TFO/AppData/Local/Temp/bat/&#1044;&#1086;&#1087;%20&#1084;&#1072;&#1090;&#1077;&#1088;&#1080;&#1072;&#1083;&#1099;/&#1060;&#1086;&#1088;&#1084;&#1072;%203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Users\AOBRAZ~1.TFO\AppData\Local\Temp\bat\&#1044;&#1086;&#1087;%20&#1084;&#1072;&#1090;&#1077;&#1088;&#1080;&#1072;&#1083;&#1099;\&#1060;&#1086;&#1088;&#1084;&#1072;%203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Users\TLARIO~1\AppData\Local\Temp\bat\&#1084;&#1086;&#1080;%20&#1076;&#1086;&#1082;&#1091;&#1084;&#1077;&#1085;&#1090;&#1099;\&#1052;&#1086;&#1085;&#1080;&#1090;&#1086;&#1088;&#1080;&#1085;&#1075;%20&#1076;&#1080;&#1089;&#1087;&#1072;&#1085;&#1089;&#1077;&#1088;&#1080;&#1079;&#1072;&#1094;&#1080;&#1080;\&#1052;&#1086;&#1085;&#1080;&#1090;&#1086;&#1088;&#1080;&#1085;&#1075;%20&#1074;%20&#1060;&#1054;&#1052;&#1057;%202013\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user12\Desktop\&#1047;&#1055;\&#1047;&#1055;_0313_11403005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507$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zainulina/Desktop/&#1085;&#1086;&#1103;&#1073;&#1088;&#1100;/18.12.2025/&#1088;&#1072;&#1089;&#1095;&#1077;&#1090;%20&#1087;&#1086;%20&#1057;&#1052;&#1055;_&#1089;%2001.12.2025_15.12.25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fomina/Desktop/&#1057;&#1074;&#1077;&#1088;&#1082;&#1072;%202025&#1075;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&#1040;&#1085;&#1072;&#1083;&#1080;&#1079;%20&#1055;&#1043;&#1043;%20&#1080;%20&#1058;&#1055;&#1043;&#1043;%202019_2020%203001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100">
          <cell r="A100" t="str">
            <v>Нажмите для выбора наименования</v>
          </cell>
        </row>
        <row r="101">
          <cell r="A101" t="str">
            <v>СПб ГБУЗ "Городская Покровская больница"</v>
          </cell>
        </row>
        <row r="102">
          <cell r="A102" t="str">
            <v>СПб ГБУЗ "Городская больница №14"</v>
          </cell>
        </row>
        <row r="103">
          <cell r="A103" t="str">
            <v>СПб ГБУЗ "Городская больница №15"</v>
          </cell>
        </row>
        <row r="104">
          <cell r="A104" t="str">
            <v>СПб ГБУЗ "Городская Мариинская больница"</v>
          </cell>
        </row>
        <row r="105">
          <cell r="A105" t="str">
            <v>СПб ГБУЗ "Александровская больница"</v>
          </cell>
        </row>
        <row r="106">
          <cell r="A106" t="str">
            <v>СПб ГБУЗ "ГМПБ №2"</v>
          </cell>
        </row>
        <row r="107">
          <cell r="A107" t="str">
            <v>СПб ГБУЗ "Городская больница №20"</v>
          </cell>
        </row>
        <row r="108">
          <cell r="A108" t="str">
            <v>СПб ГБУЗ "Городская больница №23"</v>
          </cell>
        </row>
        <row r="109">
          <cell r="A109" t="str">
            <v>СПб ГБУЗ "Городская больница № 26"</v>
          </cell>
        </row>
        <row r="110">
          <cell r="A110" t="str">
            <v>СПб ГБУЗ "Городская больница № 28"</v>
          </cell>
        </row>
        <row r="111">
          <cell r="A111" t="str">
            <v>СПб ГБУЗ "Елизаветинская больница"</v>
          </cell>
        </row>
        <row r="112">
          <cell r="A112" t="str">
            <v>СПб ГБУЗ "Городская больница №32"</v>
          </cell>
        </row>
        <row r="113">
          <cell r="A113" t="str">
            <v>СПб ГБУЗ "Городская больница №33"</v>
          </cell>
        </row>
        <row r="114">
          <cell r="A114" t="str">
            <v>СПб ГБУЗ "Городская больница № 36"</v>
          </cell>
        </row>
        <row r="115">
          <cell r="A115" t="str">
            <v>СПб ГБУЗ "Николаевская больница"</v>
          </cell>
        </row>
        <row r="116">
          <cell r="A116" t="str">
            <v>СПб ГБУЗ "Городская больница № 38 им.Н.А.Семашко "</v>
          </cell>
        </row>
        <row r="117">
          <cell r="A117" t="str">
            <v>СПб ГБУЗ "Городская больница №40"</v>
          </cell>
        </row>
        <row r="118">
          <cell r="A118" t="str">
            <v>СПб ГБУЗ "Городская больница №8"</v>
          </cell>
        </row>
        <row r="119">
          <cell r="A119" t="str">
            <v>СПб ГБУЗ "Городская больница № 9"</v>
          </cell>
        </row>
        <row r="120">
          <cell r="A120" t="str">
            <v>СПб ГБУЗ "Больница Св. Георгия"</v>
          </cell>
        </row>
        <row r="121">
          <cell r="A121" t="str">
            <v>СПб ГБУЗ "Городская клиническая больница №31"</v>
          </cell>
        </row>
        <row r="122">
          <cell r="A122" t="str">
            <v>СПб ГБУЗ "Больница № 46"</v>
          </cell>
        </row>
        <row r="123">
          <cell r="A123" t="str">
            <v>СПб ГБУЗ "Больница Боткина"</v>
          </cell>
        </row>
        <row r="124">
          <cell r="A124" t="str">
            <v>СПб ГБУЗ "КРБ № 25"</v>
          </cell>
        </row>
        <row r="125">
          <cell r="A125" t="str">
            <v>СПб ГБУЗ КДП №1</v>
          </cell>
        </row>
        <row r="126">
          <cell r="A126" t="str">
            <v>СПб ГБУЗ "Городская поликлиника №100"</v>
          </cell>
        </row>
        <row r="127">
          <cell r="A127" t="str">
            <v>СПб ГБУЗ "Городская поликлиника №102"</v>
          </cell>
        </row>
        <row r="128">
          <cell r="A128" t="str">
            <v>СПб ГБУЗ "Городская поликлиника № 104"</v>
          </cell>
        </row>
        <row r="129">
          <cell r="A129" t="str">
            <v>СПб ГБУЗ "Городская поликлиника №106"</v>
          </cell>
        </row>
        <row r="130">
          <cell r="A130" t="str">
            <v>СПб ГБУЗ "Городская поликлиника №107"</v>
          </cell>
        </row>
        <row r="131">
          <cell r="A131" t="str">
            <v>СПб ГБУЗ "Городская поликлиника № 109"</v>
          </cell>
        </row>
        <row r="132">
          <cell r="A132" t="str">
            <v>СПб ГБУЗ "Городская поликлиника №111"</v>
          </cell>
        </row>
        <row r="133">
          <cell r="A133" t="str">
            <v>СПб ГБУЗ "Городская поликлиника №112"</v>
          </cell>
        </row>
        <row r="134">
          <cell r="A134" t="str">
            <v>СПб ГБУЗ "Городская поликлиника № 114"</v>
          </cell>
        </row>
        <row r="135">
          <cell r="A135" t="str">
            <v>СПб ГБУЗ "Городская поликлиника №117"</v>
          </cell>
        </row>
        <row r="136">
          <cell r="A136" t="str">
            <v>СПб ГБУЗ "ГП №120"</v>
          </cell>
        </row>
        <row r="137">
          <cell r="A137" t="str">
            <v>СПб ГБУЗ "Городская поликлиника №14"</v>
          </cell>
        </row>
        <row r="138">
          <cell r="A138" t="str">
            <v>ГБУЗ ГП №17</v>
          </cell>
        </row>
        <row r="139">
          <cell r="A139" t="str">
            <v>СПб ГБУЗ "Городская поликлиника №19"</v>
          </cell>
        </row>
        <row r="140">
          <cell r="A140" t="str">
            <v>СПб ГБУЗ "Городская поликлиника №21"</v>
          </cell>
        </row>
        <row r="141">
          <cell r="A141" t="str">
            <v>СПб ГБУЗ "ГП №22"</v>
          </cell>
        </row>
        <row r="142">
          <cell r="A142" t="str">
            <v>СПб ГБУЗ "Городская поликлиника №23"</v>
          </cell>
        </row>
        <row r="143">
          <cell r="A143" t="str">
            <v>СПб ГБУЗ ГП-24</v>
          </cell>
        </row>
        <row r="144">
          <cell r="A144" t="str">
            <v>СПб ГБУЗ "Городская поликлиника №25 Невского района"</v>
          </cell>
        </row>
        <row r="145">
          <cell r="A145" t="str">
            <v>СПб ГБУЗ "ГП №27"</v>
          </cell>
        </row>
        <row r="146">
          <cell r="A146" t="str">
            <v>СПб ГБУЗ "Поликлиника №28"</v>
          </cell>
        </row>
        <row r="147">
          <cell r="A147" t="str">
            <v>СПб ГБУЗ "Городская поликлиника №3"</v>
          </cell>
        </row>
        <row r="148">
          <cell r="A148" t="str">
            <v>СПб ГБУЗ "Городская поликлиника №30"</v>
          </cell>
        </row>
        <row r="149">
          <cell r="A149" t="str">
            <v>СПб ГБУЗ "Городская поликлиника №32"</v>
          </cell>
        </row>
        <row r="150">
          <cell r="A150" t="str">
            <v>СПб ГБУЗ "Городская поликлиника №34"</v>
          </cell>
        </row>
        <row r="151">
          <cell r="A151" t="str">
            <v>СПб ГБУЗ "Поликлиника №37"</v>
          </cell>
        </row>
        <row r="152">
          <cell r="A152" t="str">
            <v>СПб ГБУЗ "Городская поликлиника №38"</v>
          </cell>
        </row>
        <row r="153">
          <cell r="A153" t="str">
            <v>СПб ГБУЗ "Городская поликлиника  №39"</v>
          </cell>
        </row>
        <row r="154">
          <cell r="A154" t="str">
            <v>СПб ГБУЗ "Городская поликлиника №4"</v>
          </cell>
        </row>
        <row r="155">
          <cell r="A155" t="str">
            <v>СПб ГУЗ "Городская поликлиника №40" (для творческих работников)</v>
          </cell>
        </row>
        <row r="156">
          <cell r="A156" t="str">
            <v>СПб ГБУЗ "Городская поликлиника №43"</v>
          </cell>
        </row>
        <row r="157">
          <cell r="A157" t="str">
            <v>Городская поликлиника № 44</v>
          </cell>
        </row>
        <row r="158">
          <cell r="A158" t="str">
            <v>СПб ГБУЗ "Городская поликлиника №46"</v>
          </cell>
        </row>
        <row r="159">
          <cell r="A159" t="str">
            <v>СПб ГБУЗ "Поликлиника №48"</v>
          </cell>
        </row>
        <row r="160">
          <cell r="A160" t="str">
            <v>СПб ГБУЗ "Городская поликлиника №49"</v>
          </cell>
        </row>
        <row r="161">
          <cell r="A161" t="str">
            <v>СПб ГБУЗ "Городская поликлиника №51"</v>
          </cell>
        </row>
        <row r="162">
          <cell r="A162" t="str">
            <v>СПб ГБУЗ "Городская поликлиника № 52"</v>
          </cell>
        </row>
        <row r="163">
          <cell r="A163" t="str">
            <v>СПб ГБУЗ "Городская поликлиника №54"</v>
          </cell>
        </row>
        <row r="164">
          <cell r="A164" t="str">
            <v>СПб ГБУЗ "ГП № 56"</v>
          </cell>
        </row>
        <row r="165">
          <cell r="A165" t="str">
            <v>СПб ГБУЗ "Городская поликлиника №6"</v>
          </cell>
        </row>
        <row r="166">
          <cell r="A166" t="str">
            <v>СПб ГБУЗ "Городская поликлиника №60 Пушкинского района"</v>
          </cell>
        </row>
        <row r="167">
          <cell r="A167" t="str">
            <v>СПб ГБУЗ "Городская поликлиника №64"</v>
          </cell>
        </row>
        <row r="168">
          <cell r="A168" t="str">
            <v>СПб ГБУЗ "ГП №71"</v>
          </cell>
        </row>
        <row r="169">
          <cell r="A169" t="str">
            <v>СПб ГБУЗ "Городская поликлиника №72"</v>
          </cell>
        </row>
        <row r="170">
          <cell r="A170" t="str">
            <v>СПб ГБУЗ "Городская поликлиника №74"</v>
          </cell>
        </row>
        <row r="171">
          <cell r="A171" t="str">
            <v>СПб ГБУЗ "ГП -75"</v>
          </cell>
        </row>
        <row r="172">
          <cell r="A172" t="str">
            <v>СПб ГБУЗ "Городская поликлиника №76"</v>
          </cell>
        </row>
        <row r="173">
          <cell r="A173" t="str">
            <v>СПб ГБУЗ "Городская поликлиника №77 Невского района"</v>
          </cell>
        </row>
        <row r="174">
          <cell r="A174" t="str">
            <v>СПб ГБУЗ "Городская поликлиника №78"</v>
          </cell>
        </row>
        <row r="175">
          <cell r="A175" t="str">
            <v>СПб ГБУЗ "Городская поликлиника № 8"</v>
          </cell>
        </row>
        <row r="176">
          <cell r="A176" t="str">
            <v>СПб ГБУЗ "Поликлиника городская №82"</v>
          </cell>
        </row>
        <row r="177">
          <cell r="A177" t="str">
            <v>СПб ГБУЗ "Городская поликлиника № 86"</v>
          </cell>
        </row>
        <row r="178">
          <cell r="A178" t="str">
            <v>СПб ГБУЗ "Городская поликлиника №87"</v>
          </cell>
        </row>
        <row r="179">
          <cell r="A179" t="str">
            <v>СПб ГБУЗ "Поликлиника № 88"</v>
          </cell>
        </row>
        <row r="180">
          <cell r="A180" t="str">
            <v>СПб ГБУЗ "Городская поликлиника №91"</v>
          </cell>
        </row>
        <row r="181">
          <cell r="A181" t="str">
            <v>СПб ГБУЗ "Городская поликлиника №93"</v>
          </cell>
        </row>
        <row r="182">
          <cell r="A182" t="str">
            <v>СПб ГБУЗ "Городская поликлиника №94"</v>
          </cell>
        </row>
        <row r="183">
          <cell r="A183" t="str">
            <v>СПб ГБУЗ ГП № 95</v>
          </cell>
        </row>
        <row r="184">
          <cell r="A184" t="str">
            <v>СПб ГБУЗ "Городская поликлиника №96"</v>
          </cell>
        </row>
        <row r="185">
          <cell r="A185" t="str">
            <v>СПб ГБУЗ "Городская поликлиника №97"</v>
          </cell>
        </row>
        <row r="186">
          <cell r="A186" t="str">
            <v>СПб ГБУЗ "Поликлиника №98"</v>
          </cell>
        </row>
        <row r="187">
          <cell r="A187" t="str">
            <v>СПб ГБУЗ "Городская поликлиника №99"</v>
          </cell>
        </row>
        <row r="188">
          <cell r="A188" t="str">
            <v>СПб ГБУЗ ГССМП</v>
          </cell>
        </row>
        <row r="189">
          <cell r="A189" t="str">
            <v>ОАО "Городская стоматологическая поликлиника №1"</v>
          </cell>
        </row>
        <row r="190">
          <cell r="A190" t="str">
            <v>СПб ГБУЗ "Стоматологическая поликлиника №10"</v>
          </cell>
        </row>
        <row r="191">
          <cell r="A191" t="str">
            <v>СПб ГБУЗ "Стоматологическая поликлиника №11"</v>
          </cell>
        </row>
        <row r="192">
          <cell r="A192" t="str">
            <v>СПб ГБУ "Стоматологическая поликлиника №12"</v>
          </cell>
        </row>
        <row r="193">
          <cell r="A193" t="str">
            <v>СПб ГБУЗ "Стоматологическая поликлиника №13"</v>
          </cell>
        </row>
        <row r="194">
          <cell r="A194" t="str">
            <v>СПб ГБУЗ "Стоматологическая поликлиника № 14 Адмиралтейского района"</v>
          </cell>
        </row>
        <row r="195">
          <cell r="A195" t="str">
            <v>СПб ГБУЗ "СП №15"</v>
          </cell>
        </row>
        <row r="196">
          <cell r="A196" t="str">
            <v>СПб ГБУЗ "Поликлиника стоматологическая №16"</v>
          </cell>
        </row>
        <row r="197">
          <cell r="A197" t="str">
            <v>СПб ГБУЗ "Стоматологическая поликлиника №17"</v>
          </cell>
        </row>
        <row r="198">
          <cell r="A198" t="str">
            <v>СПб ГБУЗ "СП №18"</v>
          </cell>
        </row>
        <row r="199">
          <cell r="A199" t="str">
            <v>СПб ГБУЗ СП №19 Пушкинского района</v>
          </cell>
        </row>
        <row r="200">
          <cell r="A200" t="str">
            <v>СПб ГБУЗ "ГСП №2"</v>
          </cell>
        </row>
        <row r="201">
          <cell r="A201" t="str">
            <v>"Стоматологическая поликлиника №20"</v>
          </cell>
        </row>
        <row r="202">
          <cell r="A202" t="str">
            <v>СПб ГАУЗ "Поликлиника городская стоматологическая №22"</v>
          </cell>
        </row>
        <row r="203">
          <cell r="A203" t="str">
            <v>СПб ГБУЗ "Городская стоматологическая поликлиника №23"</v>
          </cell>
        </row>
        <row r="204">
          <cell r="A204" t="str">
            <v>СПб ГБУЗ "Стоматологическая поликлиника №28"</v>
          </cell>
        </row>
        <row r="205">
          <cell r="A205" t="str">
            <v>СПб ГБУЗ "СП №29"</v>
          </cell>
        </row>
        <row r="206">
          <cell r="A206" t="str">
            <v>СПб ГБУЗ "ГСП №3"</v>
          </cell>
        </row>
        <row r="207">
          <cell r="A207" t="str">
            <v>СПб ГБУЗ "Стоматологическая поликлиника №30"</v>
          </cell>
        </row>
        <row r="208">
          <cell r="A208" t="str">
            <v>СПб ГБУЗ "Стоматологическая поликлиника №31"</v>
          </cell>
        </row>
        <row r="209">
          <cell r="A209" t="str">
            <v>СПб ГБУЗ СП № 32</v>
          </cell>
        </row>
        <row r="210">
          <cell r="A210" t="str">
            <v>СПб ГБУЗ "ГСП № 33"</v>
          </cell>
        </row>
        <row r="211">
          <cell r="A211" t="str">
            <v>СПб ГБУЗ "Стоматологическая поликлиника №4"</v>
          </cell>
        </row>
        <row r="212">
          <cell r="A212" t="str">
            <v>СПБ ГБУЗ "Стоматологическая поликлиника №6"</v>
          </cell>
        </row>
        <row r="213">
          <cell r="A213" t="str">
            <v>СПб ГБУЗ "СП №8"</v>
          </cell>
        </row>
        <row r="214">
          <cell r="A214" t="str">
            <v>СПб ГБУЗ "Стоматологическая поликлиника  №9"</v>
          </cell>
        </row>
        <row r="215">
          <cell r="A215" t="str">
            <v>СПб ГБУЗ "ДЦ №7"</v>
          </cell>
        </row>
        <row r="216">
          <cell r="A216" t="str">
            <v>СПб ГБУЗ "КДЦ №85"</v>
          </cell>
        </row>
        <row r="217">
          <cell r="A217" t="str">
            <v>СПб ГБУЗ ГКОД</v>
          </cell>
        </row>
        <row r="218">
          <cell r="A218" t="str">
            <v>СПб ГБУЗ "ГорКВД"</v>
          </cell>
        </row>
        <row r="219">
          <cell r="A219" t="str">
            <v>СПб ГБУЗ "ГКДЦ №1"</v>
          </cell>
        </row>
        <row r="220">
          <cell r="A220" t="str">
            <v>СПб ГБУЗ КДЦД</v>
          </cell>
        </row>
        <row r="221">
          <cell r="A221" t="str">
            <v>СПб ГБУЗ "ГВВ"</v>
          </cell>
        </row>
        <row r="222">
          <cell r="A222" t="str">
            <v>СПб ГБУЗ "ДГБ №2 святой Марии Магдалины"</v>
          </cell>
        </row>
        <row r="223">
          <cell r="A223" t="str">
            <v>СПб ГБУЗ "ДГБ №1"</v>
          </cell>
        </row>
        <row r="224">
          <cell r="A224" t="str">
            <v>СПб ГБУЗ "ДГБ № 17 Св.Николая Чудотворца"</v>
          </cell>
        </row>
        <row r="225">
          <cell r="A225" t="str">
            <v>СПб ГБУЗ "ДГБ №19 им.К.А.Раухфуса"</v>
          </cell>
        </row>
        <row r="226">
          <cell r="A226" t="str">
            <v>СПб ГБУЗ "ДГБ № 22"</v>
          </cell>
        </row>
        <row r="227">
          <cell r="A227" t="str">
            <v>СПб ГБУЗ "ДГБ Св. Ольги"</v>
          </cell>
        </row>
        <row r="228">
          <cell r="A228" t="str">
            <v>СПб ГБУЗ "ДГКБ №5 им. Н.Ф.Филатова"</v>
          </cell>
        </row>
        <row r="229">
          <cell r="A229" t="str">
            <v>СПб ГБУЗ "ДИБ №3"</v>
          </cell>
        </row>
        <row r="230">
          <cell r="A230" t="str">
            <v>СПб ГБУЗ "Детская городская поликлиника №11"</v>
          </cell>
        </row>
        <row r="231">
          <cell r="A231" t="str">
            <v>СПб ГБУЗ "Детская городская поликлиника №17"</v>
          </cell>
        </row>
        <row r="232">
          <cell r="A232" t="str">
            <v>СПб ГБУЗ "Детская городская поликлиника №19"</v>
          </cell>
        </row>
        <row r="233">
          <cell r="A233" t="str">
            <v>СПб ГБУЗ "Детская городская поликлиника №29"</v>
          </cell>
        </row>
        <row r="234">
          <cell r="A234" t="str">
            <v>СПб ГБУЗ ДП №30</v>
          </cell>
        </row>
        <row r="235">
          <cell r="A235" t="str">
            <v>СПб ГБУЗ "Детская городская поликлиника №35"</v>
          </cell>
        </row>
        <row r="236">
          <cell r="A236" t="str">
            <v>СПб ГБУЗ "ДГП №44"</v>
          </cell>
        </row>
        <row r="237">
          <cell r="A237" t="str">
            <v>СПб ГБУЗ "Детская городская поликлиника №45 Невского района"</v>
          </cell>
        </row>
        <row r="238">
          <cell r="A238" t="str">
            <v>СПб ГБУЗ ДГП №49</v>
          </cell>
        </row>
        <row r="239">
          <cell r="A239" t="str">
            <v>СПб ГБУЗ "ДГП №51"</v>
          </cell>
        </row>
        <row r="240">
          <cell r="A240" t="str">
            <v>СПб ГБУЗ "Детская городская поликлиника №62"</v>
          </cell>
        </row>
        <row r="241">
          <cell r="A241" t="str">
            <v>СПб ГБУЗ "ДГП №63"</v>
          </cell>
        </row>
        <row r="242">
          <cell r="A242" t="str">
            <v>СПб ГБУЗ "Детская городская поликлиника № 67"</v>
          </cell>
        </row>
        <row r="243">
          <cell r="A243" t="str">
            <v>СПб ГБУЗ ДГП № 68</v>
          </cell>
        </row>
        <row r="244">
          <cell r="A244" t="str">
            <v>СПб ГБУЗ "Детская городская поликлиника № 7"</v>
          </cell>
        </row>
        <row r="245">
          <cell r="A245" t="str">
            <v>СПб ГБУЗ "ДГП №71"</v>
          </cell>
        </row>
        <row r="246">
          <cell r="A246" t="str">
            <v>СПб ГБУЗ "Городская поликлиника №122"</v>
          </cell>
        </row>
        <row r="247">
          <cell r="A247" t="str">
            <v>СПб ГБУЗ "ДГП №73"</v>
          </cell>
        </row>
        <row r="248">
          <cell r="A248" t="str">
            <v>СПбГБУЗ "Городская поликлиника №118"</v>
          </cell>
        </row>
        <row r="249">
          <cell r="A249" t="str">
            <v>СПб ГБУЗ "Детская городская поликлиника №8"</v>
          </cell>
        </row>
        <row r="250">
          <cell r="A250" t="str">
            <v>СПб ГБУЗ "ДГСП № 1"</v>
          </cell>
        </row>
        <row r="251">
          <cell r="A251" t="str">
            <v>СПб ГБУЗ "Детская стоматологическая поликлиника №3"</v>
          </cell>
        </row>
        <row r="252">
          <cell r="A252" t="str">
            <v>СПб ГБУЗ ДСП№4</v>
          </cell>
        </row>
        <row r="253">
          <cell r="A253" t="str">
            <v>СПб ГБУЗ "ГДСП №6"</v>
          </cell>
        </row>
        <row r="254">
          <cell r="A254" t="str">
            <v>СПб ГБУЗ "Женская консультация №18"</v>
          </cell>
        </row>
        <row r="255">
          <cell r="A255" t="str">
            <v>СПб ГБУЗ "Женская консультация №22"</v>
          </cell>
        </row>
        <row r="256">
          <cell r="A256" t="str">
            <v>СПб ГБУЗ "Женская консультация № 33"</v>
          </cell>
        </row>
        <row r="257">
          <cell r="A257" t="str">
            <v>СПб ГБУЗ "Женская консультация №40"</v>
          </cell>
        </row>
        <row r="258">
          <cell r="A258" t="str">
            <v>СПб ГБУЗ "Женская консультация №44" Пушкинского района</v>
          </cell>
        </row>
        <row r="259">
          <cell r="A259" t="str">
            <v>СПб ГБУЗ "Женская консультация №5"</v>
          </cell>
        </row>
        <row r="260">
          <cell r="A260" t="str">
            <v>СПб ГБУЗ "КВД №1"</v>
          </cell>
        </row>
        <row r="261">
          <cell r="A261" t="str">
            <v>СПб ГБУЗ "КВД №10-Клиника дерматологии и венерологии"</v>
          </cell>
        </row>
        <row r="262">
          <cell r="A262" t="str">
            <v>СПб ГБУЗ КВД № 11</v>
          </cell>
        </row>
        <row r="263">
          <cell r="A263" t="str">
            <v>СПб ГУБЗ КВД № 2</v>
          </cell>
        </row>
        <row r="264">
          <cell r="A264" t="str">
            <v>СПб ГБУЗ КВД №3</v>
          </cell>
        </row>
        <row r="265">
          <cell r="A265" t="str">
            <v>СПб ГБУЗ КВД №4</v>
          </cell>
        </row>
        <row r="266">
          <cell r="A266" t="str">
            <v>СПб ГБУЗ "КВД №5"</v>
          </cell>
        </row>
        <row r="267">
          <cell r="A267" t="str">
            <v>СПб ГБУЗ "КВД №6"</v>
          </cell>
        </row>
        <row r="268">
          <cell r="A268" t="str">
            <v>СПб ГБУЗ КВД № 7</v>
          </cell>
        </row>
        <row r="269">
          <cell r="A269" t="str">
            <v>СПб ГБУЗ "КВД №8"</v>
          </cell>
        </row>
        <row r="270">
          <cell r="A270" t="str">
            <v>СПб ГБУЗ "Кожно-венерологический диспансер № 9"</v>
          </cell>
        </row>
        <row r="271">
          <cell r="A271" t="str">
            <v>СПб ГБУЗ "КВД Невского района"</v>
          </cell>
        </row>
        <row r="272">
          <cell r="A272" t="str">
            <v>СПб ГБУЗ "Клиническая больница Святителя Луки"</v>
          </cell>
        </row>
        <row r="273">
          <cell r="A273" t="str">
            <v>ГБУ "СПб НИИ СП им. И.И. Джанелидзе"</v>
          </cell>
        </row>
        <row r="274">
          <cell r="A274" t="str">
            <v>СПб ГБУЗ "Онкодиспансер Московского района"</v>
          </cell>
        </row>
        <row r="275">
          <cell r="A275" t="str">
            <v>СПб ГБУЗ "Родильный дом №1(специализированный)"</v>
          </cell>
        </row>
        <row r="276">
          <cell r="A276" t="str">
            <v>СПб ГБУЗ "Родильный дом №10"</v>
          </cell>
        </row>
        <row r="277">
          <cell r="A277" t="str">
            <v>СПб ГБУЗ "Родильный дом № 13"</v>
          </cell>
        </row>
        <row r="278">
          <cell r="A278" t="str">
            <v>СПб ГБУЗ "Родильный дом №16"</v>
          </cell>
        </row>
        <row r="279">
          <cell r="A279" t="str">
            <v>СПб ГБУЗ "Родильный дом №17"</v>
          </cell>
        </row>
        <row r="280">
          <cell r="A280" t="str">
            <v>СПб ГБУЗ "Родильный дом № 18"</v>
          </cell>
        </row>
        <row r="281">
          <cell r="A281" t="str">
            <v>СПб ГБУЗ "Родильный дом № 6 им. проф. В.Ф. Снегирева"</v>
          </cell>
        </row>
        <row r="282">
          <cell r="A282" t="str">
            <v>СПб ГБУЗ "Родильный дом №9"</v>
          </cell>
        </row>
        <row r="283">
          <cell r="A283" t="str">
            <v>СПб ГБУЗ "ССМП"</v>
          </cell>
        </row>
        <row r="284">
          <cell r="A284" t="str">
            <v>СПб ГБУЗ "ССМП Петродворцового района Санкт-Петербурга"</v>
          </cell>
        </row>
        <row r="285">
          <cell r="A285" t="str">
            <v>СПб ГБУЗ "ССМП №4"</v>
          </cell>
        </row>
        <row r="286">
          <cell r="A286" t="str">
            <v>СПб ГБУЗ "ДЦВМиР № 3"</v>
          </cell>
        </row>
        <row r="287">
          <cell r="A287" t="str">
            <v>СПб ГБУЗ ЦПСиР</v>
          </cell>
        </row>
        <row r="288">
          <cell r="A288" t="str">
            <v>СПб ГБУЗ "Центр СПИД и инфекционных заболеваний"</v>
          </cell>
        </row>
        <row r="289">
          <cell r="A289" t="str">
            <v>ГБУЗ "Спб КНпЦСВМП(о)"</v>
          </cell>
        </row>
        <row r="290">
          <cell r="A290" t="str">
            <v>СПб ГУП "Пассажиравтотранс" (МСЧ-70)</v>
          </cell>
        </row>
        <row r="291">
          <cell r="A291" t="str">
            <v>ФГБУЗ КБ №122 им. Л.Г. Соколова ФМБА России</v>
          </cell>
        </row>
        <row r="292">
          <cell r="A292" t="str">
            <v>Военно-медицинская академия имени С.М.Кирова</v>
          </cell>
        </row>
        <row r="293">
          <cell r="A293" t="str">
            <v>ГБОУ ВПО СЗГМУ им. И.И. Мечникова Минздрава России</v>
          </cell>
        </row>
        <row r="294">
          <cell r="A294" t="str">
            <v>ГБОУ ВПО СПбГМУ им. И.П. Павлова Минздрава России</v>
          </cell>
        </row>
        <row r="295">
          <cell r="A295" t="str">
            <v>ФГБУ "РНИИТО им. Р.Р. Вредена" Минздрава России</v>
          </cell>
        </row>
        <row r="296">
          <cell r="A296" t="str">
            <v>ФГБУ "ФЦСКЭ им. В.А. Алмазова" Минздрава России</v>
          </cell>
        </row>
        <row r="297">
          <cell r="A297" t="str">
            <v>ФГБУ "НИИЭМ" СЗО РАМН</v>
          </cell>
        </row>
        <row r="298">
          <cell r="A298" t="str">
            <v>СПб филиал ФГБУ "МНТК "Микрохирургия глаза" им. акад. С.Н. Федорова" Минздрава России</v>
          </cell>
        </row>
        <row r="299">
          <cell r="A299" t="str">
            <v>Санкт-Петербургский государственный университет, Санкт-Петербургский университет, СПбГУ</v>
          </cell>
        </row>
        <row r="300">
          <cell r="A300" t="str">
            <v>НУЗ "Дорожная клиническая больница ОАО "РЖД"</v>
          </cell>
        </row>
        <row r="301">
          <cell r="A301" t="str">
            <v>ЛПУ "Родильный дом №2"</v>
          </cell>
        </row>
        <row r="302">
          <cell r="A302" t="str">
            <v>ФГБУ "НИДОИ им. Г.И. Турнера" Минздрава России</v>
          </cell>
        </row>
        <row r="303">
          <cell r="A303" t="str">
            <v>ГБОУ ВПО СПб ГПМУ Минздрава России</v>
          </cell>
        </row>
        <row r="304">
          <cell r="A304" t="str">
            <v>ФГБУ НИИДИ ФМБА России</v>
          </cell>
        </row>
        <row r="305">
          <cell r="A305" t="str">
            <v>ФГБМУ "Медицинский центр при Спецстрое России"</v>
          </cell>
        </row>
        <row r="306">
          <cell r="A306" t="str">
            <v>ФКУЗ "МСЧ МВД России по г. Санкт-Петербургу и Ленинградской области"</v>
          </cell>
        </row>
        <row r="307">
          <cell r="A307" t="str">
            <v>ФГКУ "442 ВКГ" Минобороны России</v>
          </cell>
        </row>
        <row r="308">
          <cell r="A308" t="str">
            <v>ООО "АВА-ПЕТЕР"</v>
          </cell>
        </row>
        <row r="309">
          <cell r="A309" t="str">
            <v>ФГБУ СПб НЦЭПР им. Г.А. Альбрехта Минтруда России</v>
          </cell>
        </row>
        <row r="310">
          <cell r="A310" t="str">
            <v>ФГБУ "РНХИ им.проф. А.Л. Поленова" Минздрава России</v>
          </cell>
        </row>
        <row r="311">
          <cell r="A311" t="str">
            <v>ФГБУ "СПб НИИ ЛОР" Минздрава России</v>
          </cell>
        </row>
        <row r="312">
          <cell r="A312" t="str">
            <v>ФГБУ "НИИ онкологии им.Н.Н. Петрова" Минздрава России</v>
          </cell>
        </row>
        <row r="313">
          <cell r="A313" t="str">
            <v>СПб больница РАН</v>
          </cell>
        </row>
        <row r="314">
          <cell r="A314" t="str">
            <v>ФГБУ "НИИАГ им. Д.О.Отта" СЗО РАМН</v>
          </cell>
        </row>
        <row r="315">
          <cell r="A315" t="str">
            <v>ФГБУЗ МСЧ № 144 ФМБА России</v>
          </cell>
        </row>
        <row r="316">
          <cell r="A316" t="str">
            <v>ФГБУ "СПб НИПНИ им. В.М. Бехтерева" Минздрава России</v>
          </cell>
        </row>
        <row r="317">
          <cell r="A317" t="str">
            <v>ИМЧ РАН</v>
          </cell>
        </row>
        <row r="318">
          <cell r="A318" t="str">
            <v>ФГБУ ВЦЭРМ им. А.М. Никифорова МЧС России</v>
          </cell>
        </row>
        <row r="319">
          <cell r="A319" t="str">
            <v>ООО «Медицинский центр»</v>
          </cell>
        </row>
        <row r="320">
          <cell r="A320" t="str">
            <v>ООО "Мед-Плюс"</v>
          </cell>
        </row>
        <row r="321">
          <cell r="A321" t="str">
            <v>ООО "АБА"</v>
          </cell>
        </row>
        <row r="322">
          <cell r="A322" t="str">
            <v>ООО "АБА-клиника"</v>
          </cell>
        </row>
        <row r="323">
          <cell r="A323" t="str">
            <v>ОАО "Авиакомпания "Россия"</v>
          </cell>
        </row>
        <row r="324">
          <cell r="A324" t="str">
            <v>ООО "Альбатрос"</v>
          </cell>
        </row>
        <row r="325">
          <cell r="A325" t="str">
            <v>ООО "Альянс-КП"</v>
          </cell>
        </row>
        <row r="326">
          <cell r="A326" t="str">
            <v>ООО "Аметист"</v>
          </cell>
        </row>
        <row r="327">
          <cell r="A327" t="str">
            <v>ООО "БиоТехМед"</v>
          </cell>
        </row>
        <row r="328">
          <cell r="A328" t="str">
            <v>ООО "Вера +"</v>
          </cell>
        </row>
        <row r="329">
          <cell r="A329" t="str">
            <v>ГУП "Водоканал Санкт-Петербурга" (Медицинский центр)</v>
          </cell>
        </row>
        <row r="330">
          <cell r="A330" t="str">
            <v>ООО "Врач+"</v>
          </cell>
        </row>
        <row r="331">
          <cell r="A331" t="str">
            <v>ЗАО "ВЫБОР"</v>
          </cell>
        </row>
        <row r="332">
          <cell r="A332" t="str">
            <v>ООО "Дентал-СПА"</v>
          </cell>
        </row>
        <row r="333">
          <cell r="A333" t="str">
            <v>ООО "МФ "ДУНАЙ"</v>
          </cell>
        </row>
        <row r="334">
          <cell r="A334" t="str">
            <v>АНО здоровья "ЕленаКэнтон"</v>
          </cell>
        </row>
        <row r="335">
          <cell r="A335" t="str">
            <v>ООО "ЗЕЛОН"</v>
          </cell>
        </row>
        <row r="336">
          <cell r="A336" t="str">
            <v>ООО "ИЗЧ"</v>
          </cell>
        </row>
        <row r="337">
          <cell r="A337" t="str">
            <v>ООО "КАНТРИ-МЕД"</v>
          </cell>
        </row>
        <row r="338">
          <cell r="A338" t="str">
            <v>ЗАО "КардиоКлиника"</v>
          </cell>
        </row>
        <row r="339">
          <cell r="A339" t="str">
            <v>ООО "ЛИИС"</v>
          </cell>
        </row>
        <row r="340">
          <cell r="A340" t="str">
            <v>ООО "ЛС"</v>
          </cell>
        </row>
        <row r="341">
          <cell r="A341" t="str">
            <v>ООО "Максим"</v>
          </cell>
        </row>
        <row r="342">
          <cell r="A342" t="str">
            <v>ООО "Мастер-Дент"</v>
          </cell>
        </row>
        <row r="343">
          <cell r="A343" t="str">
            <v>ООО "Международная клиника MEDEM"</v>
          </cell>
        </row>
        <row r="344">
          <cell r="A344" t="str">
            <v>ООО "МЕДИКА"</v>
          </cell>
        </row>
        <row r="345">
          <cell r="A345" t="str">
            <v>АНО "ГМСЦ"</v>
          </cell>
        </row>
        <row r="346">
          <cell r="A346" t="str">
            <v>ООО "ГМСЦ"</v>
          </cell>
        </row>
        <row r="347">
          <cell r="A347" t="str">
            <v>ООО МИА "МЕДИФАРМ"</v>
          </cell>
        </row>
        <row r="348">
          <cell r="A348" t="str">
            <v>ООО "МедЛаб СПб"</v>
          </cell>
        </row>
        <row r="349">
          <cell r="A349" t="str">
            <v>ООО "Медицинский центр"</v>
          </cell>
        </row>
        <row r="350">
          <cell r="A350" t="str">
            <v>ООО "Медсервис"</v>
          </cell>
        </row>
        <row r="351">
          <cell r="A351" t="str">
            <v>ООО "Центр профилактической медицины "НикаМед"</v>
          </cell>
        </row>
        <row r="352">
          <cell r="A352" t="str">
            <v>ООО "НМЦ-Томография"</v>
          </cell>
        </row>
        <row r="353">
          <cell r="A353" t="str">
            <v>ООО "ОксиСмайл"</v>
          </cell>
        </row>
        <row r="354">
          <cell r="A354" t="str">
            <v>ООО "МО "Она"</v>
          </cell>
        </row>
        <row r="355">
          <cell r="A355" t="str">
            <v>ООО "Орлан-стома"</v>
          </cell>
        </row>
        <row r="356">
          <cell r="A356" t="str">
            <v>ООО "Косметология ОстМедКонсалт"</v>
          </cell>
        </row>
        <row r="357">
          <cell r="A357" t="str">
            <v>ООО «Панорама»</v>
          </cell>
        </row>
        <row r="358">
          <cell r="A358" t="str">
            <v>СПКК ФГБУ "НМХЦ им.Н.И. Пирогова" Минздрава России</v>
          </cell>
        </row>
        <row r="359">
          <cell r="A359" t="str">
            <v>Поликлиника № 1 РАН (г. Санкт-Петербург)</v>
          </cell>
        </row>
        <row r="360">
          <cell r="A360" t="str">
            <v>СПб ГАУЗ Городская поликлиника № 81</v>
          </cell>
        </row>
        <row r="361">
          <cell r="A361" t="str">
            <v>СПб ГАУЗ "Городская поликлиника №83"</v>
          </cell>
        </row>
        <row r="362">
          <cell r="A362" t="str">
            <v>ЗАО "Поликлинический комплекс"</v>
          </cell>
        </row>
        <row r="363">
          <cell r="A363" t="str">
            <v>ООО "ПРОФИДЕНТ"</v>
          </cell>
        </row>
        <row r="364">
          <cell r="A364" t="str">
            <v>ООО "РИАТ СПб"</v>
          </cell>
        </row>
        <row r="365">
          <cell r="A365" t="str">
            <v>ООО "Рубин"</v>
          </cell>
        </row>
        <row r="366">
          <cell r="A366" t="str">
            <v>АНО "МСЦ"</v>
          </cell>
        </row>
        <row r="367">
          <cell r="A367" t="str">
            <v>ЗАО "Ситилаб"</v>
          </cell>
        </row>
        <row r="368">
          <cell r="A368" t="str">
            <v>ООО "СолоДент"</v>
          </cell>
        </row>
        <row r="369">
          <cell r="A369" t="str">
            <v>ООО "СТЕЛС"</v>
          </cell>
        </row>
        <row r="370">
          <cell r="A370" t="str">
            <v>ООО "Стоматолог"</v>
          </cell>
        </row>
        <row r="371">
          <cell r="A371" t="str">
            <v>ООО "Стоматология"</v>
          </cell>
        </row>
        <row r="372">
          <cell r="A372" t="str">
            <v>ОАО "ПГС №21"</v>
          </cell>
        </row>
        <row r="373">
          <cell r="A373" t="str">
            <v>ОАО ГСП №24</v>
          </cell>
        </row>
        <row r="374">
          <cell r="A374" t="str">
            <v>ООО "Уни Дент"</v>
          </cell>
        </row>
        <row r="375">
          <cell r="A375" t="str">
            <v>ООО "Уни Дент медиа"</v>
          </cell>
        </row>
        <row r="376">
          <cell r="A376" t="str">
            <v>ООО "Уни Дент плюс"</v>
          </cell>
        </row>
        <row r="377">
          <cell r="A377" t="str">
            <v>ООО "НПФ "ХЕЛИКС"</v>
          </cell>
        </row>
        <row r="378">
          <cell r="A378" t="str">
            <v>ФБУН "СЗНЦ гигиены и общественного здоровья"</v>
          </cell>
        </row>
        <row r="379">
          <cell r="A379" t="str">
            <v>ООО "Центр Диализа Санкт-Петербург"</v>
          </cell>
        </row>
        <row r="380">
          <cell r="A380" t="str">
            <v>ЗАО "Северо-Западный центр доказательной медицины"</v>
          </cell>
        </row>
        <row r="381">
          <cell r="A381" t="str">
            <v>ООО "ЦИМ"</v>
          </cell>
        </row>
        <row r="382">
          <cell r="A382" t="str">
            <v>ОУ "ЛДЦ МИБС"</v>
          </cell>
        </row>
        <row r="383">
          <cell r="A383" t="str">
            <v>ФГБУ "РНЦРХТ" Минздрава России</v>
          </cell>
        </row>
        <row r="384">
          <cell r="A384" t="str">
            <v>ООО "Эвентус"</v>
          </cell>
        </row>
        <row r="385">
          <cell r="A385" t="str">
            <v>ООО "Солди-Мед"</v>
          </cell>
        </row>
        <row r="386">
          <cell r="A386" t="str">
            <v>ООО "Виктория"</v>
          </cell>
        </row>
        <row r="387">
          <cell r="A387" t="str">
            <v>ООО "ДУНКАН"</v>
          </cell>
        </row>
        <row r="388">
          <cell r="A388" t="str">
            <v>ООО "ЛПУ "АДЦ"</v>
          </cell>
        </row>
        <row r="389">
          <cell r="A389" t="str">
            <v>ООО "ВИТАЛИЯ"</v>
          </cell>
        </row>
        <row r="390">
          <cell r="A390" t="str">
            <v>ООО "С.К.С."</v>
          </cell>
        </row>
        <row r="391">
          <cell r="A391" t="str">
            <v>ООО "СПАРТа"</v>
          </cell>
        </row>
        <row r="392">
          <cell r="A392" t="str">
            <v>ООО "Клиника "Стрельна"</v>
          </cell>
        </row>
        <row r="393">
          <cell r="A393" t="str">
            <v>ООО "Современная медицина"</v>
          </cell>
        </row>
        <row r="394">
          <cell r="A394" t="str">
            <v>ООО "ИНВИТРО СПб"</v>
          </cell>
        </row>
        <row r="395">
          <cell r="A395" t="str">
            <v>ООО "Медико-социальный центр "Аллотино плюс"</v>
          </cell>
        </row>
        <row r="396">
          <cell r="A396" t="str">
            <v>ООО "Риат"</v>
          </cell>
        </row>
        <row r="397">
          <cell r="A397" t="str">
            <v>ООО "КОРИС (Санкт-Петербург)"</v>
          </cell>
        </row>
        <row r="398">
          <cell r="A398" t="str">
            <v>ООО"НМММЦ "ОРТО"</v>
          </cell>
        </row>
        <row r="399">
          <cell r="A399" t="str">
            <v>ООО "Перл +"</v>
          </cell>
        </row>
        <row r="400">
          <cell r="A400" t="str">
            <v>ФБУН НИИ эпидемиологии и микробиологии имени Пастера</v>
          </cell>
        </row>
        <row r="401">
          <cell r="A401" t="str">
            <v>ООО "Санаторий "Дюны"</v>
          </cell>
        </row>
        <row r="402">
          <cell r="A402" t="str">
            <v>ООО "МЕДДИНА"</v>
          </cell>
        </row>
        <row r="403">
          <cell r="A403" t="str">
            <v>ООО "Неовижн"</v>
          </cell>
        </row>
        <row r="404">
          <cell r="A404" t="str">
            <v>ООО "Гранд Оптик"</v>
          </cell>
        </row>
        <row r="405">
          <cell r="A405" t="str">
            <v>ООО "ЭМСИПИ-Медикейр"</v>
          </cell>
        </row>
        <row r="406">
          <cell r="A406" t="str">
            <v>ООО "МЦ Эко-безопасность"</v>
          </cell>
        </row>
        <row r="407">
          <cell r="A407" t="str">
            <v>ООО "НИЛ "Диагностика"</v>
          </cell>
        </row>
        <row r="408">
          <cell r="A408" t="str">
            <v>ООО "ЛабТест"</v>
          </cell>
        </row>
        <row r="409">
          <cell r="A409" t="str">
            <v>ООО "Питермедпрофи"</v>
          </cell>
        </row>
        <row r="410">
          <cell r="A410" t="str">
            <v>НП "Здоровье нации"</v>
          </cell>
        </row>
        <row r="411">
          <cell r="A411" t="str">
            <v>ООО "Стоматология на Пушкарской"</v>
          </cell>
        </row>
        <row r="412">
          <cell r="A412" t="str">
            <v>ООО "Гранти-мед"</v>
          </cell>
        </row>
        <row r="413">
          <cell r="A413" t="str">
            <v>ООО "Альянс Евразия Медицина"</v>
          </cell>
        </row>
        <row r="414">
          <cell r="A414" t="str">
            <v>ООО "Галлант-Студия"</v>
          </cell>
        </row>
        <row r="415">
          <cell r="A415" t="str">
            <v>ООО "Рембрандт"</v>
          </cell>
        </row>
        <row r="416">
          <cell r="A416" t="str">
            <v>ООО "ДЦ "Зрение"</v>
          </cell>
        </row>
        <row r="417">
          <cell r="A417" t="str">
            <v>ООО "Стоматологический центр "ДЖУЛИО"</v>
          </cell>
        </row>
        <row r="418">
          <cell r="A418" t="str">
            <v>ЗАО  МЦРМ</v>
          </cell>
        </row>
        <row r="419">
          <cell r="A419" t="str">
            <v>ООО "БИОС"</v>
          </cell>
        </row>
        <row r="420">
          <cell r="A420" t="str">
            <v>ООО "ММЦ "ВРЕМЯ"</v>
          </cell>
        </row>
        <row r="421">
          <cell r="A421" t="str">
            <v>ООО "Диагностический центр "Энерго"</v>
          </cell>
        </row>
        <row r="422">
          <cell r="A422" t="str">
            <v>ЧМУ "Евромедсервис"</v>
          </cell>
        </row>
        <row r="423">
          <cell r="A423" t="str">
            <v>ООО "Евромед Клиник"</v>
          </cell>
        </row>
        <row r="424">
          <cell r="A424" t="str">
            <v>ООО "ЦТНМ "ГЛОБУС"</v>
          </cell>
        </row>
        <row r="425">
          <cell r="A425" t="str">
            <v>ООО "Приоритет"</v>
          </cell>
        </row>
        <row r="426">
          <cell r="A426" t="str">
            <v>ООО "ГАРАНТ"</v>
          </cell>
        </row>
        <row r="427">
          <cell r="A427" t="str">
            <v>ООО "Б.Браун Авитум Руссланд Клиникс"</v>
          </cell>
        </row>
        <row r="428">
          <cell r="A428" t="str">
            <v>ООО "ЦИЭР"</v>
          </cell>
        </row>
      </sheetData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 refreshError="1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числ.СМО (01122024)"/>
      <sheetName val="числ.СМО"/>
      <sheetName val="ПВС_МО_СМО_ ВЫГРУЗКА"/>
      <sheetName val="регистр (01122024)"/>
      <sheetName val="СПР МО"/>
      <sheetName val="Лист6"/>
      <sheetName val="снятие (01122024)"/>
      <sheetName val="регистр"/>
      <sheetName val="числ.МО"/>
      <sheetName val="числ.МО (01122024)"/>
      <sheetName val="факт вызовов 2024"/>
      <sheetName val="ВЫЗОВЫ 11 МЕС"/>
      <sheetName val="ПВ (01122024)"/>
      <sheetName val="ПВ"/>
      <sheetName val="прил.3 (ГТС)"/>
      <sheetName val="прил.3 к ГТС (с 01.12.2025)"/>
      <sheetName val="прил.3_чернов"/>
      <sheetName val="Расчет с 01.12.2025"/>
      <sheetName val="свод"/>
      <sheetName val="КЗ _тромболизис"/>
      <sheetName val="Тромболизис_факт_11 МЕС"/>
      <sheetName val="Пнбаз_v2 (не исп)"/>
      <sheetName val="Пнбаз"/>
      <sheetName val="111"/>
      <sheetName val="БС"/>
      <sheetName val="МТР"/>
      <sheetName val="расчет по СМО_v1"/>
      <sheetName val="по СМО_fin"/>
      <sheetName val="ИНФО"/>
      <sheetName val="окт-ноя по смо"/>
      <sheetName val="расчет по СМО (ст.)) "/>
      <sheetName val="расчет по СМО (от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2">
          <cell r="F62">
            <v>3.7936526028786681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9">
          <cell r="G9">
            <v>1702.73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Сверка помесячно"/>
      <sheetName val="Сверка 1 квартал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javascript:K(780034)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AX364"/>
  <sheetViews>
    <sheetView tabSelected="1" zoomScale="75" zoomScaleNormal="75" workbookViewId="0">
      <pane xSplit="5" ySplit="5" topLeftCell="F6" activePane="bottomRight" state="frozen"/>
      <selection pane="topRight" activeCell="F1" sqref="F1"/>
      <selection pane="bottomLeft" activeCell="A4" sqref="A4"/>
      <selection pane="bottomRight" activeCell="B2" sqref="B2"/>
    </sheetView>
  </sheetViews>
  <sheetFormatPr defaultColWidth="9.109375" defaultRowHeight="15.6"/>
  <cols>
    <col min="1" max="1" width="7.6640625" style="3" hidden="1" customWidth="1"/>
    <col min="2" max="2" width="9.44140625" style="3" customWidth="1"/>
    <col min="3" max="3" width="5.109375" style="3" customWidth="1"/>
    <col min="4" max="4" width="49.109375" style="4" customWidth="1"/>
    <col min="5" max="5" width="19.44140625" style="10" customWidth="1"/>
    <col min="6" max="6" width="16.44140625" style="10" customWidth="1"/>
    <col min="7" max="7" width="15" style="1" customWidth="1"/>
    <col min="8" max="8" width="17.109375" style="1" customWidth="1"/>
    <col min="9" max="14" width="12.88671875" style="1" customWidth="1"/>
    <col min="15" max="15" width="15.5546875" style="1" customWidth="1"/>
    <col min="16" max="16" width="12.88671875" style="1" customWidth="1"/>
    <col min="17" max="23" width="15.109375" style="1" customWidth="1"/>
    <col min="24" max="24" width="17.5546875" style="1" customWidth="1"/>
    <col min="25" max="25" width="16.6640625" style="1" customWidth="1"/>
    <col min="26" max="26" width="14.109375" style="1" customWidth="1"/>
    <col min="27" max="27" width="23" style="1" customWidth="1"/>
    <col min="28" max="28" width="19" style="1" customWidth="1"/>
    <col min="29" max="29" width="18.109375" style="1" customWidth="1"/>
    <col min="30" max="30" width="18.6640625" style="3" customWidth="1"/>
    <col min="31" max="31" width="17.5546875" style="3" customWidth="1"/>
    <col min="32" max="32" width="15" style="3" customWidth="1"/>
    <col min="33" max="33" width="15.6640625" style="2" customWidth="1"/>
    <col min="34" max="34" width="20.6640625" style="10" customWidth="1"/>
    <col min="35" max="36" width="15.109375" style="3" customWidth="1"/>
    <col min="37" max="37" width="14.33203125" style="3" customWidth="1"/>
    <col min="38" max="38" width="16.33203125" style="3" customWidth="1"/>
    <col min="39" max="39" width="20.44140625" style="3" customWidth="1"/>
    <col min="40" max="40" width="18.44140625" style="3" customWidth="1"/>
    <col min="41" max="41" width="18" style="3" customWidth="1"/>
    <col min="42" max="42" width="20" style="3" customWidth="1"/>
    <col min="43" max="43" width="23.44140625" style="1" customWidth="1"/>
    <col min="44" max="44" width="21.5546875" style="1" customWidth="1"/>
    <col min="45" max="47" width="15.109375" style="1" customWidth="1"/>
    <col min="48" max="48" width="18" style="2" customWidth="1"/>
    <col min="49" max="49" width="21.44140625" style="10" customWidth="1"/>
    <col min="50" max="50" width="12.109375" style="3" bestFit="1" customWidth="1"/>
    <col min="51" max="16384" width="9.109375" style="3"/>
  </cols>
  <sheetData>
    <row r="1" spans="2:49" ht="75" customHeight="1">
      <c r="L1" s="3"/>
      <c r="M1" s="3"/>
      <c r="X1" s="605" t="s">
        <v>1072</v>
      </c>
      <c r="Y1" s="605"/>
      <c r="Z1" s="605"/>
    </row>
    <row r="2" spans="2:49" ht="20.399999999999999">
      <c r="B2" s="173" t="s">
        <v>0</v>
      </c>
      <c r="E2" s="1"/>
      <c r="F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2:49" ht="20.399999999999999">
      <c r="B3" s="173"/>
      <c r="E3" s="1"/>
      <c r="F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2:49" ht="20.399999999999999">
      <c r="B4" s="173"/>
      <c r="E4" s="1"/>
      <c r="F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2:49" s="175" customFormat="1" ht="124.8">
      <c r="B5" s="174" t="s">
        <v>1</v>
      </c>
      <c r="C5" s="174" t="s">
        <v>2</v>
      </c>
      <c r="D5" s="174" t="s">
        <v>3</v>
      </c>
      <c r="E5" s="5" t="s">
        <v>395</v>
      </c>
      <c r="F5" s="5" t="s">
        <v>560</v>
      </c>
      <c r="G5" s="5" t="s">
        <v>4</v>
      </c>
      <c r="H5" s="5" t="s">
        <v>5</v>
      </c>
      <c r="I5" s="5" t="s">
        <v>6</v>
      </c>
      <c r="J5" s="5" t="s">
        <v>394</v>
      </c>
      <c r="K5" s="5" t="s">
        <v>391</v>
      </c>
      <c r="L5" s="5" t="s">
        <v>610</v>
      </c>
      <c r="M5" s="5" t="s">
        <v>629</v>
      </c>
      <c r="N5" s="5" t="s">
        <v>835</v>
      </c>
      <c r="O5" s="5" t="s">
        <v>7</v>
      </c>
      <c r="P5" s="5" t="s">
        <v>392</v>
      </c>
      <c r="Q5" s="5" t="s">
        <v>8</v>
      </c>
      <c r="R5" s="5" t="s">
        <v>9</v>
      </c>
      <c r="S5" s="5" t="s">
        <v>10</v>
      </c>
      <c r="T5" s="5" t="s">
        <v>11</v>
      </c>
      <c r="U5" s="5" t="s">
        <v>528</v>
      </c>
      <c r="V5" s="5" t="s">
        <v>906</v>
      </c>
      <c r="W5" s="5" t="s">
        <v>387</v>
      </c>
      <c r="X5" s="5" t="s">
        <v>12</v>
      </c>
      <c r="Y5" s="5" t="s">
        <v>13</v>
      </c>
      <c r="Z5" s="5" t="s">
        <v>14</v>
      </c>
      <c r="AA5" s="5" t="s">
        <v>15</v>
      </c>
      <c r="AB5" s="5" t="s">
        <v>16</v>
      </c>
      <c r="AC5" s="5" t="s">
        <v>17</v>
      </c>
      <c r="AD5" s="5" t="s">
        <v>20</v>
      </c>
      <c r="AE5" s="5" t="s">
        <v>21</v>
      </c>
      <c r="AF5" s="5" t="s">
        <v>396</v>
      </c>
      <c r="AG5" s="5" t="s">
        <v>18</v>
      </c>
      <c r="AH5" s="5" t="s">
        <v>19</v>
      </c>
      <c r="AI5" s="5" t="s">
        <v>393</v>
      </c>
      <c r="AJ5" s="5" t="s">
        <v>22</v>
      </c>
      <c r="AK5" s="5" t="s">
        <v>709</v>
      </c>
      <c r="AL5" s="5" t="s">
        <v>23</v>
      </c>
      <c r="AM5" s="5" t="s">
        <v>24</v>
      </c>
      <c r="AN5" s="5" t="s">
        <v>25</v>
      </c>
      <c r="AO5" s="5" t="s">
        <v>26</v>
      </c>
      <c r="AP5" s="5" t="s">
        <v>397</v>
      </c>
      <c r="AQ5" s="5" t="s">
        <v>389</v>
      </c>
      <c r="AR5" s="5" t="s">
        <v>390</v>
      </c>
      <c r="AS5" s="5" t="s">
        <v>609</v>
      </c>
      <c r="AT5" s="5" t="s">
        <v>426</v>
      </c>
      <c r="AU5" s="5" t="s">
        <v>1027</v>
      </c>
      <c r="AV5" s="5" t="s">
        <v>27</v>
      </c>
      <c r="AW5" s="5" t="s">
        <v>28</v>
      </c>
    </row>
    <row r="6" spans="2:49" ht="46.8">
      <c r="B6" s="176">
        <v>780043</v>
      </c>
      <c r="C6" s="177">
        <v>1</v>
      </c>
      <c r="D6" s="178" t="s">
        <v>29</v>
      </c>
      <c r="E6" s="179">
        <v>1711420473</v>
      </c>
      <c r="F6" s="160">
        <v>1441279</v>
      </c>
      <c r="G6" s="6">
        <v>0</v>
      </c>
      <c r="H6" s="6"/>
      <c r="I6" s="6"/>
      <c r="J6" s="7"/>
      <c r="K6" s="6"/>
      <c r="L6" s="7"/>
      <c r="M6" s="33"/>
      <c r="N6" s="33"/>
      <c r="O6" s="6"/>
      <c r="P6" s="6"/>
      <c r="Q6" s="6">
        <v>-1441279</v>
      </c>
      <c r="R6" s="6">
        <v>0</v>
      </c>
      <c r="S6" s="6">
        <v>0</v>
      </c>
      <c r="T6" s="6">
        <v>0</v>
      </c>
      <c r="U6" s="7">
        <v>0</v>
      </c>
      <c r="V6" s="33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127">
        <v>0</v>
      </c>
      <c r="AE6" s="127">
        <v>0</v>
      </c>
      <c r="AF6" s="7">
        <v>0</v>
      </c>
      <c r="AG6" s="6"/>
      <c r="AH6" s="6">
        <v>0</v>
      </c>
      <c r="AI6" s="7">
        <v>0</v>
      </c>
      <c r="AJ6" s="6">
        <v>0</v>
      </c>
      <c r="AK6" s="33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7">
        <v>0</v>
      </c>
      <c r="AT6" s="7">
        <v>0</v>
      </c>
      <c r="AU6" s="33">
        <v>0</v>
      </c>
      <c r="AV6" s="8">
        <v>0</v>
      </c>
      <c r="AW6" s="179">
        <v>1711420473</v>
      </c>
    </row>
    <row r="7" spans="2:49" ht="46.8">
      <c r="B7" s="180">
        <v>780048</v>
      </c>
      <c r="C7" s="177">
        <v>2</v>
      </c>
      <c r="D7" s="181" t="s">
        <v>30</v>
      </c>
      <c r="E7" s="179">
        <v>4643388969</v>
      </c>
      <c r="F7" s="160">
        <v>-8115</v>
      </c>
      <c r="G7" s="6">
        <v>-3759486</v>
      </c>
      <c r="H7" s="6">
        <v>3774914</v>
      </c>
      <c r="I7" s="6"/>
      <c r="J7" s="7">
        <v>28641413.700000003</v>
      </c>
      <c r="K7" s="6">
        <v>-28633298.700000003</v>
      </c>
      <c r="L7" s="7"/>
      <c r="M7" s="33"/>
      <c r="N7" s="33"/>
      <c r="O7" s="6"/>
      <c r="P7" s="6"/>
      <c r="Q7" s="6">
        <v>0</v>
      </c>
      <c r="R7" s="6">
        <v>0</v>
      </c>
      <c r="S7" s="6">
        <v>0</v>
      </c>
      <c r="T7" s="6">
        <v>0</v>
      </c>
      <c r="U7" s="7">
        <v>0</v>
      </c>
      <c r="V7" s="33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127">
        <v>-15428.13090909092</v>
      </c>
      <c r="AE7" s="127">
        <v>0</v>
      </c>
      <c r="AF7" s="7">
        <v>0</v>
      </c>
      <c r="AG7" s="6"/>
      <c r="AH7" s="6">
        <v>0</v>
      </c>
      <c r="AI7" s="7">
        <v>0</v>
      </c>
      <c r="AJ7" s="6">
        <v>0</v>
      </c>
      <c r="AK7" s="33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7">
        <v>0</v>
      </c>
      <c r="AT7" s="7">
        <v>0</v>
      </c>
      <c r="AU7" s="33">
        <v>0</v>
      </c>
      <c r="AV7" s="8">
        <v>-0.13090909091988578</v>
      </c>
      <c r="AW7" s="179">
        <v>4643388968.869091</v>
      </c>
    </row>
    <row r="8" spans="2:49" ht="62.4">
      <c r="B8" s="180">
        <v>780006</v>
      </c>
      <c r="C8" s="177">
        <v>3</v>
      </c>
      <c r="D8" s="181" t="s">
        <v>31</v>
      </c>
      <c r="E8" s="179">
        <v>3796775690</v>
      </c>
      <c r="F8" s="160">
        <v>-196753</v>
      </c>
      <c r="G8" s="6">
        <v>43245998</v>
      </c>
      <c r="H8" s="6"/>
      <c r="I8" s="6"/>
      <c r="J8" s="7"/>
      <c r="K8" s="6">
        <v>905479.2</v>
      </c>
      <c r="L8" s="7"/>
      <c r="M8" s="33"/>
      <c r="N8" s="33"/>
      <c r="O8" s="6"/>
      <c r="P8" s="6"/>
      <c r="Q8" s="6">
        <v>0</v>
      </c>
      <c r="R8" s="6">
        <v>0</v>
      </c>
      <c r="S8" s="6">
        <v>0</v>
      </c>
      <c r="T8" s="6">
        <v>0</v>
      </c>
      <c r="U8" s="7">
        <v>0</v>
      </c>
      <c r="V8" s="33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127">
        <v>-50751.727272727294</v>
      </c>
      <c r="AE8" s="127">
        <v>-28220.178888888888</v>
      </c>
      <c r="AF8" s="7">
        <v>0</v>
      </c>
      <c r="AG8" s="6"/>
      <c r="AH8" s="6">
        <v>0</v>
      </c>
      <c r="AI8" s="7">
        <v>0</v>
      </c>
      <c r="AJ8" s="6">
        <v>0</v>
      </c>
      <c r="AK8" s="33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7">
        <v>0</v>
      </c>
      <c r="AT8" s="7">
        <v>0</v>
      </c>
      <c r="AU8" s="33">
        <v>0</v>
      </c>
      <c r="AV8" s="8">
        <v>43875752.293838389</v>
      </c>
      <c r="AW8" s="179">
        <v>3840651442.2938385</v>
      </c>
    </row>
    <row r="9" spans="2:49" ht="62.4">
      <c r="B9" s="180">
        <v>780013</v>
      </c>
      <c r="C9" s="177">
        <v>4</v>
      </c>
      <c r="D9" s="181" t="s">
        <v>32</v>
      </c>
      <c r="E9" s="179">
        <v>2866577984</v>
      </c>
      <c r="F9" s="160">
        <v>0</v>
      </c>
      <c r="G9" s="6">
        <v>912572</v>
      </c>
      <c r="H9" s="6">
        <v>142207095</v>
      </c>
      <c r="I9" s="6"/>
      <c r="J9" s="7"/>
      <c r="K9" s="6">
        <v>-17783355</v>
      </c>
      <c r="L9" s="7"/>
      <c r="M9" s="33"/>
      <c r="N9" s="33"/>
      <c r="O9" s="6"/>
      <c r="P9" s="6">
        <v>1662921</v>
      </c>
      <c r="Q9" s="6">
        <v>-1662921</v>
      </c>
      <c r="R9" s="6">
        <v>256376</v>
      </c>
      <c r="S9" s="6">
        <v>2958892</v>
      </c>
      <c r="T9" s="6">
        <v>0</v>
      </c>
      <c r="U9" s="7">
        <v>0</v>
      </c>
      <c r="V9" s="33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372284</v>
      </c>
      <c r="AC9" s="6">
        <v>0</v>
      </c>
      <c r="AD9" s="127">
        <v>0</v>
      </c>
      <c r="AE9" s="127">
        <v>263563.22222222225</v>
      </c>
      <c r="AF9" s="7">
        <v>0</v>
      </c>
      <c r="AG9" s="6"/>
      <c r="AH9" s="6">
        <v>0</v>
      </c>
      <c r="AI9" s="7">
        <v>0</v>
      </c>
      <c r="AJ9" s="6">
        <v>0</v>
      </c>
      <c r="AK9" s="33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7">
        <v>0</v>
      </c>
      <c r="AT9" s="7">
        <v>0</v>
      </c>
      <c r="AU9" s="33">
        <v>0</v>
      </c>
      <c r="AV9" s="8">
        <v>129187427.22222222</v>
      </c>
      <c r="AW9" s="179">
        <v>2995765411.2222223</v>
      </c>
    </row>
    <row r="10" spans="2:49" ht="46.8">
      <c r="B10" s="180">
        <v>780017</v>
      </c>
      <c r="C10" s="177">
        <v>5</v>
      </c>
      <c r="D10" s="181" t="s">
        <v>33</v>
      </c>
      <c r="E10" s="179">
        <v>730836424</v>
      </c>
      <c r="F10" s="160">
        <v>0</v>
      </c>
      <c r="G10" s="6">
        <v>-111511</v>
      </c>
      <c r="H10" s="6">
        <v>111511</v>
      </c>
      <c r="I10" s="6"/>
      <c r="J10" s="7"/>
      <c r="K10" s="6"/>
      <c r="L10" s="7"/>
      <c r="M10" s="33"/>
      <c r="N10" s="33"/>
      <c r="O10" s="6"/>
      <c r="P10" s="6"/>
      <c r="Q10" s="6">
        <v>0</v>
      </c>
      <c r="R10" s="6">
        <v>0</v>
      </c>
      <c r="S10" s="6">
        <v>0</v>
      </c>
      <c r="T10" s="6">
        <v>0</v>
      </c>
      <c r="U10" s="7">
        <v>0</v>
      </c>
      <c r="V10" s="33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127">
        <v>0</v>
      </c>
      <c r="AE10" s="127">
        <v>0</v>
      </c>
      <c r="AF10" s="7">
        <v>0</v>
      </c>
      <c r="AG10" s="6"/>
      <c r="AH10" s="6">
        <v>0</v>
      </c>
      <c r="AI10" s="7">
        <v>0</v>
      </c>
      <c r="AJ10" s="6">
        <v>0</v>
      </c>
      <c r="AK10" s="33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7">
        <v>0</v>
      </c>
      <c r="AT10" s="7">
        <v>0</v>
      </c>
      <c r="AU10" s="33">
        <v>0</v>
      </c>
      <c r="AV10" s="8">
        <v>0</v>
      </c>
      <c r="AW10" s="179">
        <v>730836424</v>
      </c>
    </row>
    <row r="11" spans="2:49" ht="62.4">
      <c r="B11" s="180">
        <v>780187</v>
      </c>
      <c r="C11" s="177">
        <v>6</v>
      </c>
      <c r="D11" s="181" t="s">
        <v>34</v>
      </c>
      <c r="E11" s="179">
        <v>213073945</v>
      </c>
      <c r="F11" s="160">
        <v>0</v>
      </c>
      <c r="G11" s="6">
        <v>0</v>
      </c>
      <c r="H11" s="6"/>
      <c r="I11" s="6"/>
      <c r="J11" s="7"/>
      <c r="K11" s="6"/>
      <c r="L11" s="7"/>
      <c r="M11" s="33"/>
      <c r="N11" s="33"/>
      <c r="O11" s="6"/>
      <c r="P11" s="6"/>
      <c r="Q11" s="6">
        <v>0</v>
      </c>
      <c r="R11" s="6">
        <v>0</v>
      </c>
      <c r="S11" s="6">
        <v>0</v>
      </c>
      <c r="T11" s="6">
        <v>0</v>
      </c>
      <c r="U11" s="7">
        <v>0</v>
      </c>
      <c r="V11" s="33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127">
        <v>0</v>
      </c>
      <c r="AE11" s="127">
        <v>0</v>
      </c>
      <c r="AF11" s="7">
        <v>0</v>
      </c>
      <c r="AG11" s="6"/>
      <c r="AH11" s="6">
        <v>0</v>
      </c>
      <c r="AI11" s="7">
        <v>0</v>
      </c>
      <c r="AJ11" s="6">
        <v>0</v>
      </c>
      <c r="AK11" s="33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7">
        <v>0</v>
      </c>
      <c r="AT11" s="7">
        <v>0</v>
      </c>
      <c r="AU11" s="33">
        <v>0</v>
      </c>
      <c r="AV11" s="8">
        <v>0</v>
      </c>
      <c r="AW11" s="179">
        <v>213073945</v>
      </c>
    </row>
    <row r="12" spans="2:49" ht="46.8">
      <c r="B12" s="180">
        <v>780044</v>
      </c>
      <c r="C12" s="177">
        <v>7</v>
      </c>
      <c r="D12" s="182" t="s">
        <v>35</v>
      </c>
      <c r="E12" s="179">
        <v>818772116</v>
      </c>
      <c r="F12" s="160">
        <v>0</v>
      </c>
      <c r="G12" s="6">
        <v>0</v>
      </c>
      <c r="H12" s="6"/>
      <c r="I12" s="6"/>
      <c r="J12" s="7"/>
      <c r="K12" s="6"/>
      <c r="L12" s="7"/>
      <c r="M12" s="33"/>
      <c r="N12" s="33"/>
      <c r="O12" s="6"/>
      <c r="P12" s="6"/>
      <c r="Q12" s="6">
        <v>21632.400000000001</v>
      </c>
      <c r="R12" s="6">
        <v>0</v>
      </c>
      <c r="S12" s="6">
        <v>0</v>
      </c>
      <c r="T12" s="6">
        <v>0</v>
      </c>
      <c r="U12" s="7">
        <v>0</v>
      </c>
      <c r="V12" s="33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127">
        <v>0</v>
      </c>
      <c r="AE12" s="127">
        <v>0</v>
      </c>
      <c r="AF12" s="7">
        <v>0</v>
      </c>
      <c r="AG12" s="6"/>
      <c r="AH12" s="6">
        <v>0</v>
      </c>
      <c r="AI12" s="7">
        <v>0</v>
      </c>
      <c r="AJ12" s="6">
        <v>0</v>
      </c>
      <c r="AK12" s="33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7">
        <v>0</v>
      </c>
      <c r="AT12" s="7">
        <v>0</v>
      </c>
      <c r="AU12" s="33">
        <v>0</v>
      </c>
      <c r="AV12" s="8">
        <v>21632.400000000001</v>
      </c>
      <c r="AW12" s="179">
        <v>818793748.39999998</v>
      </c>
    </row>
    <row r="13" spans="2:49" ht="46.8">
      <c r="B13" s="180">
        <v>780045</v>
      </c>
      <c r="C13" s="177">
        <v>8</v>
      </c>
      <c r="D13" s="182" t="s">
        <v>36</v>
      </c>
      <c r="E13" s="179">
        <v>2210542981</v>
      </c>
      <c r="F13" s="160">
        <v>0</v>
      </c>
      <c r="G13" s="6">
        <v>-58447</v>
      </c>
      <c r="H13" s="6">
        <v>58447</v>
      </c>
      <c r="I13" s="6"/>
      <c r="J13" s="7"/>
      <c r="K13" s="6"/>
      <c r="L13" s="7"/>
      <c r="M13" s="33"/>
      <c r="N13" s="33"/>
      <c r="O13" s="6"/>
      <c r="P13" s="6"/>
      <c r="Q13" s="6">
        <v>0</v>
      </c>
      <c r="R13" s="6">
        <v>0</v>
      </c>
      <c r="S13" s="6">
        <v>0</v>
      </c>
      <c r="T13" s="6">
        <v>0</v>
      </c>
      <c r="U13" s="7">
        <v>0</v>
      </c>
      <c r="V13" s="33">
        <v>0</v>
      </c>
      <c r="W13" s="6">
        <v>107286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127">
        <v>0</v>
      </c>
      <c r="AE13" s="127">
        <v>0</v>
      </c>
      <c r="AF13" s="7">
        <v>596430.01090909063</v>
      </c>
      <c r="AG13" s="6"/>
      <c r="AH13" s="6">
        <v>0</v>
      </c>
      <c r="AI13" s="7">
        <v>0</v>
      </c>
      <c r="AJ13" s="6">
        <v>0</v>
      </c>
      <c r="AK13" s="33">
        <v>-862761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7">
        <v>0</v>
      </c>
      <c r="AT13" s="7">
        <v>0</v>
      </c>
      <c r="AU13" s="33">
        <v>0</v>
      </c>
      <c r="AV13" s="8">
        <v>-159044.98909090937</v>
      </c>
      <c r="AW13" s="179">
        <v>2210383936.0109091</v>
      </c>
    </row>
    <row r="14" spans="2:49" ht="46.8">
      <c r="B14" s="180">
        <v>780046</v>
      </c>
      <c r="C14" s="177">
        <v>9</v>
      </c>
      <c r="D14" s="182" t="s">
        <v>37</v>
      </c>
      <c r="E14" s="179">
        <v>3964373447</v>
      </c>
      <c r="F14" s="160">
        <v>-375910</v>
      </c>
      <c r="G14" s="6">
        <v>-8116274</v>
      </c>
      <c r="H14" s="6">
        <v>8116274</v>
      </c>
      <c r="I14" s="6"/>
      <c r="J14" s="7"/>
      <c r="K14" s="6"/>
      <c r="L14" s="7"/>
      <c r="M14" s="33"/>
      <c r="N14" s="33"/>
      <c r="O14" s="6"/>
      <c r="P14" s="6"/>
      <c r="Q14" s="6">
        <v>-532320</v>
      </c>
      <c r="R14" s="6">
        <v>0</v>
      </c>
      <c r="S14" s="6">
        <v>0</v>
      </c>
      <c r="T14" s="6">
        <v>0</v>
      </c>
      <c r="U14" s="7">
        <v>0</v>
      </c>
      <c r="V14" s="33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127">
        <v>87910.752727272746</v>
      </c>
      <c r="AE14" s="127">
        <v>-69747.544444444429</v>
      </c>
      <c r="AF14" s="7">
        <v>-84897.2181818182</v>
      </c>
      <c r="AG14" s="6"/>
      <c r="AH14" s="6">
        <v>974964</v>
      </c>
      <c r="AI14" s="7">
        <v>0</v>
      </c>
      <c r="AJ14" s="6">
        <v>0</v>
      </c>
      <c r="AK14" s="33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7">
        <v>0</v>
      </c>
      <c r="AT14" s="7">
        <v>0</v>
      </c>
      <c r="AU14" s="33">
        <v>0</v>
      </c>
      <c r="AV14" s="8">
        <v>-9.8989899270236492E-3</v>
      </c>
      <c r="AW14" s="179">
        <v>3964373446.9901009</v>
      </c>
    </row>
    <row r="15" spans="2:49" ht="46.8">
      <c r="B15" s="180">
        <v>780047</v>
      </c>
      <c r="C15" s="177">
        <v>10</v>
      </c>
      <c r="D15" s="182" t="s">
        <v>38</v>
      </c>
      <c r="E15" s="179">
        <v>4191855413</v>
      </c>
      <c r="F15" s="160">
        <v>-73617</v>
      </c>
      <c r="G15" s="6">
        <v>0</v>
      </c>
      <c r="H15" s="6"/>
      <c r="I15" s="6"/>
      <c r="J15" s="7"/>
      <c r="K15" s="6"/>
      <c r="L15" s="7"/>
      <c r="M15" s="33"/>
      <c r="N15" s="33"/>
      <c r="O15" s="6">
        <v>19605571.699999999</v>
      </c>
      <c r="P15" s="6"/>
      <c r="Q15" s="6">
        <v>0</v>
      </c>
      <c r="R15" s="6">
        <v>0</v>
      </c>
      <c r="S15" s="6">
        <v>5903691.0999999996</v>
      </c>
      <c r="T15" s="6">
        <v>0</v>
      </c>
      <c r="U15" s="7">
        <v>0</v>
      </c>
      <c r="V15" s="33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127">
        <v>0</v>
      </c>
      <c r="AE15" s="127">
        <v>0</v>
      </c>
      <c r="AF15" s="7">
        <v>0</v>
      </c>
      <c r="AG15" s="6"/>
      <c r="AH15" s="6">
        <v>0</v>
      </c>
      <c r="AI15" s="7">
        <v>0</v>
      </c>
      <c r="AJ15" s="6">
        <v>0</v>
      </c>
      <c r="AK15" s="33">
        <v>0</v>
      </c>
      <c r="AL15" s="6">
        <v>0</v>
      </c>
      <c r="AM15" s="6">
        <v>0</v>
      </c>
      <c r="AN15" s="6">
        <v>0</v>
      </c>
      <c r="AO15" s="6">
        <v>0</v>
      </c>
      <c r="AP15" s="6">
        <v>5647003.3999999315</v>
      </c>
      <c r="AQ15" s="6">
        <v>0</v>
      </c>
      <c r="AR15" s="6">
        <v>0</v>
      </c>
      <c r="AS15" s="7">
        <v>0</v>
      </c>
      <c r="AT15" s="7">
        <v>0</v>
      </c>
      <c r="AU15" s="33">
        <v>0</v>
      </c>
      <c r="AV15" s="8">
        <v>31082649.199999928</v>
      </c>
      <c r="AW15" s="179">
        <v>4222938062.1999998</v>
      </c>
    </row>
    <row r="16" spans="2:49" ht="62.4">
      <c r="B16" s="180">
        <v>780003</v>
      </c>
      <c r="C16" s="177">
        <v>11</v>
      </c>
      <c r="D16" s="181" t="s">
        <v>39</v>
      </c>
      <c r="E16" s="179">
        <v>1119383005</v>
      </c>
      <c r="F16" s="160">
        <v>0</v>
      </c>
      <c r="G16" s="6">
        <v>0</v>
      </c>
      <c r="H16" s="6"/>
      <c r="I16" s="6"/>
      <c r="J16" s="7"/>
      <c r="K16" s="6"/>
      <c r="L16" s="7"/>
      <c r="M16" s="33"/>
      <c r="N16" s="33"/>
      <c r="O16" s="6"/>
      <c r="P16" s="6"/>
      <c r="Q16" s="6">
        <v>0</v>
      </c>
      <c r="R16" s="6">
        <v>0</v>
      </c>
      <c r="S16" s="6">
        <v>0</v>
      </c>
      <c r="T16" s="6">
        <v>0</v>
      </c>
      <c r="U16" s="7">
        <v>0</v>
      </c>
      <c r="V16" s="33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127">
        <v>0</v>
      </c>
      <c r="AE16" s="127">
        <v>0</v>
      </c>
      <c r="AF16" s="7">
        <v>0</v>
      </c>
      <c r="AG16" s="6"/>
      <c r="AH16" s="6">
        <v>0</v>
      </c>
      <c r="AI16" s="7">
        <v>0</v>
      </c>
      <c r="AJ16" s="6">
        <v>0</v>
      </c>
      <c r="AK16" s="33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7">
        <v>0</v>
      </c>
      <c r="AT16" s="7">
        <v>0</v>
      </c>
      <c r="AU16" s="33">
        <v>0</v>
      </c>
      <c r="AV16" s="8">
        <v>0</v>
      </c>
      <c r="AW16" s="179">
        <v>1119383005</v>
      </c>
    </row>
    <row r="17" spans="2:50" ht="46.8">
      <c r="B17" s="180">
        <v>780004</v>
      </c>
      <c r="C17" s="177">
        <v>12</v>
      </c>
      <c r="D17" s="182" t="s">
        <v>40</v>
      </c>
      <c r="E17" s="179">
        <v>3447346491</v>
      </c>
      <c r="F17" s="160">
        <v>317503</v>
      </c>
      <c r="G17" s="6">
        <v>0</v>
      </c>
      <c r="H17" s="6"/>
      <c r="I17" s="6"/>
      <c r="J17" s="7"/>
      <c r="K17" s="6"/>
      <c r="L17" s="7"/>
      <c r="M17" s="33"/>
      <c r="N17" s="33"/>
      <c r="O17" s="6"/>
      <c r="P17" s="6">
        <v>336520</v>
      </c>
      <c r="Q17" s="6">
        <v>-670078</v>
      </c>
      <c r="R17" s="6">
        <v>0</v>
      </c>
      <c r="S17" s="6">
        <v>0</v>
      </c>
      <c r="T17" s="6">
        <v>0</v>
      </c>
      <c r="U17" s="7">
        <v>0</v>
      </c>
      <c r="V17" s="33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127">
        <v>0</v>
      </c>
      <c r="AE17" s="127">
        <v>0</v>
      </c>
      <c r="AF17" s="7">
        <v>0</v>
      </c>
      <c r="AG17" s="6"/>
      <c r="AH17" s="6">
        <v>16055</v>
      </c>
      <c r="AI17" s="7">
        <v>0</v>
      </c>
      <c r="AJ17" s="6">
        <v>0</v>
      </c>
      <c r="AK17" s="33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7">
        <v>0</v>
      </c>
      <c r="AT17" s="7">
        <v>0</v>
      </c>
      <c r="AU17" s="33">
        <v>0</v>
      </c>
      <c r="AV17" s="8">
        <v>0</v>
      </c>
      <c r="AW17" s="179">
        <v>3447346491</v>
      </c>
    </row>
    <row r="18" spans="2:50" ht="62.4">
      <c r="B18" s="180">
        <v>780005</v>
      </c>
      <c r="C18" s="177">
        <v>13</v>
      </c>
      <c r="D18" s="182" t="s">
        <v>41</v>
      </c>
      <c r="E18" s="179">
        <v>128356720</v>
      </c>
      <c r="F18" s="160">
        <v>0</v>
      </c>
      <c r="G18" s="6">
        <v>0</v>
      </c>
      <c r="H18" s="6"/>
      <c r="I18" s="6"/>
      <c r="J18" s="7"/>
      <c r="K18" s="6"/>
      <c r="L18" s="7"/>
      <c r="M18" s="33"/>
      <c r="N18" s="33"/>
      <c r="O18" s="6"/>
      <c r="P18" s="6"/>
      <c r="Q18" s="6"/>
      <c r="R18" s="6"/>
      <c r="S18" s="6">
        <v>0</v>
      </c>
      <c r="T18" s="6">
        <v>0</v>
      </c>
      <c r="U18" s="7">
        <v>0</v>
      </c>
      <c r="V18" s="33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127">
        <v>0</v>
      </c>
      <c r="AE18" s="127">
        <v>0</v>
      </c>
      <c r="AF18" s="7">
        <v>0</v>
      </c>
      <c r="AG18" s="6"/>
      <c r="AH18" s="6">
        <v>0</v>
      </c>
      <c r="AI18" s="7">
        <v>0</v>
      </c>
      <c r="AJ18" s="6">
        <v>0</v>
      </c>
      <c r="AK18" s="33">
        <v>0</v>
      </c>
      <c r="AL18" s="6">
        <v>0</v>
      </c>
      <c r="AM18" s="6">
        <v>0</v>
      </c>
      <c r="AN18" s="6">
        <v>0</v>
      </c>
      <c r="AO18" s="6">
        <v>0</v>
      </c>
      <c r="AP18" s="6">
        <v>-1500000</v>
      </c>
      <c r="AQ18" s="6">
        <v>-1500000</v>
      </c>
      <c r="AR18" s="6">
        <v>0</v>
      </c>
      <c r="AS18" s="7">
        <v>0</v>
      </c>
      <c r="AT18" s="7">
        <v>0</v>
      </c>
      <c r="AU18" s="33">
        <v>0</v>
      </c>
      <c r="AV18" s="8">
        <v>-3000000</v>
      </c>
      <c r="AW18" s="179">
        <v>125356720</v>
      </c>
    </row>
    <row r="19" spans="2:50" ht="62.4">
      <c r="B19" s="180">
        <v>780167</v>
      </c>
      <c r="C19" s="177">
        <v>14</v>
      </c>
      <c r="D19" s="182" t="s">
        <v>42</v>
      </c>
      <c r="E19" s="179">
        <v>4693609010</v>
      </c>
      <c r="F19" s="160">
        <v>0</v>
      </c>
      <c r="G19" s="6">
        <v>0</v>
      </c>
      <c r="H19" s="6">
        <v>80000000</v>
      </c>
      <c r="I19" s="6"/>
      <c r="J19" s="7"/>
      <c r="K19" s="6"/>
      <c r="L19" s="7"/>
      <c r="M19" s="33"/>
      <c r="N19" s="33"/>
      <c r="O19" s="6"/>
      <c r="P19" s="6"/>
      <c r="Q19" s="6">
        <v>0</v>
      </c>
      <c r="R19" s="6">
        <v>0</v>
      </c>
      <c r="S19" s="6">
        <v>7000000</v>
      </c>
      <c r="T19" s="6">
        <v>0</v>
      </c>
      <c r="U19" s="7">
        <v>0</v>
      </c>
      <c r="V19" s="33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1186699</v>
      </c>
      <c r="AD19" s="127">
        <v>0</v>
      </c>
      <c r="AE19" s="127">
        <v>0</v>
      </c>
      <c r="AF19" s="7">
        <v>0</v>
      </c>
      <c r="AG19" s="6"/>
      <c r="AH19" s="6">
        <v>0</v>
      </c>
      <c r="AI19" s="7">
        <v>0</v>
      </c>
      <c r="AJ19" s="6">
        <v>0</v>
      </c>
      <c r="AK19" s="33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7">
        <v>0</v>
      </c>
      <c r="AT19" s="7">
        <v>0</v>
      </c>
      <c r="AU19" s="33">
        <v>0</v>
      </c>
      <c r="AV19" s="8">
        <v>88186699</v>
      </c>
      <c r="AW19" s="179">
        <v>4781795709</v>
      </c>
    </row>
    <row r="20" spans="2:50" ht="46.8">
      <c r="B20" s="180">
        <v>780007</v>
      </c>
      <c r="C20" s="177">
        <v>15</v>
      </c>
      <c r="D20" s="182" t="s">
        <v>43</v>
      </c>
      <c r="E20" s="179">
        <v>2024170908</v>
      </c>
      <c r="F20" s="160">
        <v>0</v>
      </c>
      <c r="G20" s="6">
        <v>534961</v>
      </c>
      <c r="H20" s="6">
        <v>-534961</v>
      </c>
      <c r="I20" s="6">
        <v>-12183893</v>
      </c>
      <c r="J20" s="7"/>
      <c r="K20" s="6"/>
      <c r="L20" s="7"/>
      <c r="M20" s="33"/>
      <c r="N20" s="33"/>
      <c r="O20" s="6">
        <v>11382777.5</v>
      </c>
      <c r="P20" s="6"/>
      <c r="Q20" s="6">
        <v>0</v>
      </c>
      <c r="R20" s="6">
        <v>0</v>
      </c>
      <c r="S20" s="6">
        <v>0</v>
      </c>
      <c r="T20" s="6">
        <v>0</v>
      </c>
      <c r="U20" s="7">
        <v>0</v>
      </c>
      <c r="V20" s="33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979232</v>
      </c>
      <c r="AC20" s="6">
        <v>0</v>
      </c>
      <c r="AD20" s="127">
        <v>-19726.090909090883</v>
      </c>
      <c r="AE20" s="127">
        <v>0</v>
      </c>
      <c r="AF20" s="7">
        <v>0</v>
      </c>
      <c r="AG20" s="6"/>
      <c r="AH20" s="6">
        <v>0</v>
      </c>
      <c r="AI20" s="7">
        <v>0</v>
      </c>
      <c r="AJ20" s="6">
        <v>0</v>
      </c>
      <c r="AK20" s="33">
        <v>-158390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7">
        <v>0</v>
      </c>
      <c r="AT20" s="7">
        <v>0</v>
      </c>
      <c r="AU20" s="33">
        <v>0</v>
      </c>
      <c r="AV20" s="8">
        <v>0.40909090911736712</v>
      </c>
      <c r="AW20" s="179">
        <v>2024170908.409091</v>
      </c>
    </row>
    <row r="21" spans="2:50" ht="46.8">
      <c r="B21" s="180">
        <v>780008</v>
      </c>
      <c r="C21" s="177">
        <v>16</v>
      </c>
      <c r="D21" s="182" t="s">
        <v>44</v>
      </c>
      <c r="E21" s="179">
        <v>306936979</v>
      </c>
      <c r="F21" s="160">
        <v>0</v>
      </c>
      <c r="G21" s="6">
        <v>0</v>
      </c>
      <c r="H21" s="6">
        <v>6017010</v>
      </c>
      <c r="I21" s="6"/>
      <c r="J21" s="7"/>
      <c r="K21" s="6"/>
      <c r="L21" s="7"/>
      <c r="M21" s="33"/>
      <c r="N21" s="33"/>
      <c r="O21" s="6"/>
      <c r="P21" s="6"/>
      <c r="Q21" s="6">
        <v>0</v>
      </c>
      <c r="R21" s="6">
        <v>0</v>
      </c>
      <c r="S21" s="6">
        <v>-107239</v>
      </c>
      <c r="T21" s="6">
        <v>0</v>
      </c>
      <c r="U21" s="7">
        <v>0</v>
      </c>
      <c r="V21" s="33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127">
        <v>0</v>
      </c>
      <c r="AE21" s="127">
        <v>0</v>
      </c>
      <c r="AF21" s="7">
        <v>0</v>
      </c>
      <c r="AG21" s="6"/>
      <c r="AH21" s="6">
        <v>0</v>
      </c>
      <c r="AI21" s="7">
        <v>0</v>
      </c>
      <c r="AJ21" s="6">
        <v>0</v>
      </c>
      <c r="AK21" s="33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7">
        <v>0</v>
      </c>
      <c r="AT21" s="7">
        <v>0</v>
      </c>
      <c r="AU21" s="33">
        <v>0</v>
      </c>
      <c r="AV21" s="8">
        <v>5909771</v>
      </c>
      <c r="AW21" s="179">
        <v>312846750</v>
      </c>
    </row>
    <row r="22" spans="2:50" ht="46.8">
      <c r="B22" s="180">
        <v>780012</v>
      </c>
      <c r="C22" s="177">
        <v>17</v>
      </c>
      <c r="D22" s="182" t="s">
        <v>45</v>
      </c>
      <c r="E22" s="179">
        <v>1672635891</v>
      </c>
      <c r="F22" s="160">
        <v>0</v>
      </c>
      <c r="G22" s="6">
        <v>58309</v>
      </c>
      <c r="H22" s="6">
        <v>-159372960</v>
      </c>
      <c r="I22" s="6"/>
      <c r="J22" s="7"/>
      <c r="K22" s="6"/>
      <c r="L22" s="7"/>
      <c r="M22" s="33"/>
      <c r="N22" s="33"/>
      <c r="O22" s="6"/>
      <c r="P22" s="6"/>
      <c r="Q22" s="6">
        <v>-2086280</v>
      </c>
      <c r="R22" s="6">
        <v>0</v>
      </c>
      <c r="S22" s="6">
        <v>1375000</v>
      </c>
      <c r="T22" s="6">
        <v>0</v>
      </c>
      <c r="U22" s="7">
        <v>0</v>
      </c>
      <c r="V22" s="33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127">
        <v>0</v>
      </c>
      <c r="AE22" s="127">
        <v>0</v>
      </c>
      <c r="AF22" s="7">
        <v>0</v>
      </c>
      <c r="AG22" s="6"/>
      <c r="AH22" s="6">
        <v>0</v>
      </c>
      <c r="AI22" s="7">
        <v>0</v>
      </c>
      <c r="AJ22" s="6">
        <v>0</v>
      </c>
      <c r="AK22" s="33">
        <v>0</v>
      </c>
      <c r="AL22" s="6">
        <v>0</v>
      </c>
      <c r="AM22" s="6">
        <v>0</v>
      </c>
      <c r="AN22" s="6">
        <v>0</v>
      </c>
      <c r="AO22" s="6">
        <v>0</v>
      </c>
      <c r="AP22" s="6">
        <v>10300000</v>
      </c>
      <c r="AQ22" s="6">
        <v>0</v>
      </c>
      <c r="AR22" s="6">
        <v>0</v>
      </c>
      <c r="AS22" s="7">
        <v>0</v>
      </c>
      <c r="AT22" s="7">
        <v>0</v>
      </c>
      <c r="AU22" s="33">
        <v>0</v>
      </c>
      <c r="AV22" s="8">
        <v>-149725931</v>
      </c>
      <c r="AW22" s="179">
        <v>1522909960</v>
      </c>
    </row>
    <row r="23" spans="2:50" ht="46.8">
      <c r="B23" s="180">
        <v>780016</v>
      </c>
      <c r="C23" s="177">
        <v>18</v>
      </c>
      <c r="D23" s="182" t="s">
        <v>46</v>
      </c>
      <c r="E23" s="179">
        <v>3317809365</v>
      </c>
      <c r="F23" s="160">
        <v>0</v>
      </c>
      <c r="G23" s="6">
        <v>0</v>
      </c>
      <c r="H23" s="6">
        <v>-23652000</v>
      </c>
      <c r="I23" s="6"/>
      <c r="J23" s="7"/>
      <c r="K23" s="6"/>
      <c r="L23" s="7"/>
      <c r="M23" s="33"/>
      <c r="N23" s="33"/>
      <c r="O23" s="6"/>
      <c r="P23" s="6"/>
      <c r="Q23" s="6">
        <v>736326.33</v>
      </c>
      <c r="R23" s="6">
        <v>0</v>
      </c>
      <c r="S23" s="6">
        <v>0</v>
      </c>
      <c r="T23" s="6">
        <v>0</v>
      </c>
      <c r="U23" s="7">
        <v>0</v>
      </c>
      <c r="V23" s="33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127">
        <v>0</v>
      </c>
      <c r="AE23" s="127">
        <v>-364850.43222222186</v>
      </c>
      <c r="AF23" s="7">
        <v>-477752.53454545478</v>
      </c>
      <c r="AG23" s="6"/>
      <c r="AH23" s="6">
        <v>0</v>
      </c>
      <c r="AI23" s="7">
        <v>0</v>
      </c>
      <c r="AJ23" s="6">
        <v>243574</v>
      </c>
      <c r="AK23" s="33">
        <v>0</v>
      </c>
      <c r="AL23" s="6">
        <v>0</v>
      </c>
      <c r="AM23" s="6">
        <v>0</v>
      </c>
      <c r="AN23" s="6">
        <v>0</v>
      </c>
      <c r="AO23" s="6">
        <v>0</v>
      </c>
      <c r="AP23" s="6">
        <v>-11352384</v>
      </c>
      <c r="AQ23" s="6">
        <v>0</v>
      </c>
      <c r="AR23" s="6">
        <v>0</v>
      </c>
      <c r="AS23" s="7">
        <v>0</v>
      </c>
      <c r="AT23" s="7">
        <v>0</v>
      </c>
      <c r="AU23" s="33">
        <v>0</v>
      </c>
      <c r="AV23" s="8">
        <v>-34867086.636767678</v>
      </c>
      <c r="AW23" s="179">
        <v>3282942278.3632321</v>
      </c>
    </row>
    <row r="24" spans="2:50" ht="62.4">
      <c r="B24" s="180">
        <v>780036</v>
      </c>
      <c r="C24" s="177">
        <v>19</v>
      </c>
      <c r="D24" s="182" t="s">
        <v>47</v>
      </c>
      <c r="E24" s="179">
        <v>3214659229</v>
      </c>
      <c r="F24" s="160">
        <v>-4719791</v>
      </c>
      <c r="G24" s="6">
        <v>0</v>
      </c>
      <c r="H24" s="6">
        <v>4719791</v>
      </c>
      <c r="I24" s="6"/>
      <c r="J24" s="7"/>
      <c r="K24" s="6"/>
      <c r="L24" s="7"/>
      <c r="M24" s="33"/>
      <c r="N24" s="33"/>
      <c r="O24" s="6"/>
      <c r="P24" s="6"/>
      <c r="Q24" s="6">
        <v>0</v>
      </c>
      <c r="R24" s="6">
        <v>0</v>
      </c>
      <c r="S24" s="6">
        <v>0</v>
      </c>
      <c r="T24" s="6">
        <v>0</v>
      </c>
      <c r="U24" s="7">
        <v>0</v>
      </c>
      <c r="V24" s="33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127">
        <v>0</v>
      </c>
      <c r="AE24" s="127">
        <v>0</v>
      </c>
      <c r="AF24" s="7">
        <v>0</v>
      </c>
      <c r="AG24" s="6"/>
      <c r="AH24" s="6">
        <v>0</v>
      </c>
      <c r="AI24" s="7">
        <v>0</v>
      </c>
      <c r="AJ24" s="6">
        <v>0</v>
      </c>
      <c r="AK24" s="33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7">
        <v>0</v>
      </c>
      <c r="AT24" s="7">
        <v>0</v>
      </c>
      <c r="AU24" s="33">
        <v>0</v>
      </c>
      <c r="AV24" s="8">
        <v>0</v>
      </c>
      <c r="AW24" s="179">
        <v>3214659229</v>
      </c>
      <c r="AX24" s="183"/>
    </row>
    <row r="25" spans="2:50" ht="62.4">
      <c r="B25" s="180">
        <v>780151</v>
      </c>
      <c r="C25" s="177">
        <v>20</v>
      </c>
      <c r="D25" s="182" t="s">
        <v>48</v>
      </c>
      <c r="E25" s="179">
        <v>5052831795</v>
      </c>
      <c r="F25" s="160">
        <v>0</v>
      </c>
      <c r="G25" s="6">
        <v>6174337</v>
      </c>
      <c r="H25" s="6">
        <v>-8338002</v>
      </c>
      <c r="I25" s="6"/>
      <c r="J25" s="7"/>
      <c r="K25" s="6"/>
      <c r="L25" s="7"/>
      <c r="M25" s="33"/>
      <c r="N25" s="33"/>
      <c r="O25" s="6"/>
      <c r="P25" s="6"/>
      <c r="Q25" s="6">
        <v>0</v>
      </c>
      <c r="R25" s="6">
        <v>0</v>
      </c>
      <c r="S25" s="6">
        <v>0</v>
      </c>
      <c r="T25" s="6">
        <v>0</v>
      </c>
      <c r="U25" s="7">
        <v>0</v>
      </c>
      <c r="V25" s="33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127">
        <v>0</v>
      </c>
      <c r="AE25" s="127">
        <v>0</v>
      </c>
      <c r="AF25" s="7">
        <v>0</v>
      </c>
      <c r="AG25" s="6"/>
      <c r="AH25" s="6">
        <v>0</v>
      </c>
      <c r="AI25" s="7">
        <v>0</v>
      </c>
      <c r="AJ25" s="6">
        <v>0</v>
      </c>
      <c r="AK25" s="33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2163665</v>
      </c>
      <c r="AR25" s="6">
        <v>0</v>
      </c>
      <c r="AS25" s="7">
        <v>0</v>
      </c>
      <c r="AT25" s="7">
        <v>0</v>
      </c>
      <c r="AU25" s="33">
        <v>0</v>
      </c>
      <c r="AV25" s="8">
        <v>0</v>
      </c>
      <c r="AW25" s="179">
        <v>5052831795</v>
      </c>
    </row>
    <row r="26" spans="2:50" ht="62.4">
      <c r="B26" s="180">
        <v>780182</v>
      </c>
      <c r="C26" s="177">
        <v>21</v>
      </c>
      <c r="D26" s="182" t="s">
        <v>388</v>
      </c>
      <c r="E26" s="179">
        <v>479793774</v>
      </c>
      <c r="F26" s="160">
        <v>0</v>
      </c>
      <c r="G26" s="6">
        <v>0</v>
      </c>
      <c r="H26" s="6"/>
      <c r="I26" s="6"/>
      <c r="J26" s="7"/>
      <c r="K26" s="6"/>
      <c r="L26" s="7"/>
      <c r="M26" s="33"/>
      <c r="N26" s="33"/>
      <c r="O26" s="6"/>
      <c r="P26" s="6"/>
      <c r="Q26" s="6">
        <v>0</v>
      </c>
      <c r="R26" s="6">
        <v>0</v>
      </c>
      <c r="S26" s="6">
        <v>0</v>
      </c>
      <c r="T26" s="6">
        <v>0</v>
      </c>
      <c r="U26" s="7">
        <v>0</v>
      </c>
      <c r="V26" s="33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127">
        <v>0</v>
      </c>
      <c r="AE26" s="127">
        <v>0</v>
      </c>
      <c r="AF26" s="7">
        <v>0</v>
      </c>
      <c r="AG26" s="6"/>
      <c r="AH26" s="6">
        <v>0</v>
      </c>
      <c r="AI26" s="7">
        <v>0</v>
      </c>
      <c r="AJ26" s="6">
        <v>0</v>
      </c>
      <c r="AK26" s="33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7">
        <v>0</v>
      </c>
      <c r="AT26" s="7">
        <v>0</v>
      </c>
      <c r="AU26" s="33">
        <v>0</v>
      </c>
      <c r="AV26" s="8">
        <v>0</v>
      </c>
      <c r="AW26" s="179">
        <v>479793774</v>
      </c>
    </row>
    <row r="27" spans="2:50" ht="46.8">
      <c r="B27" s="180">
        <v>780042</v>
      </c>
      <c r="C27" s="177">
        <v>22</v>
      </c>
      <c r="D27" s="182" t="s">
        <v>49</v>
      </c>
      <c r="E27" s="179">
        <v>1840392000</v>
      </c>
      <c r="F27" s="160">
        <v>0</v>
      </c>
      <c r="G27" s="6">
        <v>-187520</v>
      </c>
      <c r="H27" s="6">
        <v>33022922</v>
      </c>
      <c r="I27" s="6"/>
      <c r="J27" s="7"/>
      <c r="K27" s="6"/>
      <c r="L27" s="7"/>
      <c r="M27" s="33"/>
      <c r="N27" s="33"/>
      <c r="O27" s="6"/>
      <c r="P27" s="6"/>
      <c r="Q27" s="6">
        <v>0</v>
      </c>
      <c r="R27" s="6">
        <v>0</v>
      </c>
      <c r="S27" s="6">
        <v>0</v>
      </c>
      <c r="T27" s="6">
        <v>1744386</v>
      </c>
      <c r="U27" s="7">
        <v>0</v>
      </c>
      <c r="V27" s="33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127">
        <v>-26780.45454545453</v>
      </c>
      <c r="AE27" s="127">
        <v>-54737.359999999055</v>
      </c>
      <c r="AF27" s="7">
        <v>0</v>
      </c>
      <c r="AG27" s="6"/>
      <c r="AH27" s="6">
        <v>0</v>
      </c>
      <c r="AI27" s="7">
        <v>0</v>
      </c>
      <c r="AJ27" s="6">
        <v>0</v>
      </c>
      <c r="AK27" s="33">
        <v>0</v>
      </c>
      <c r="AL27" s="6">
        <v>0</v>
      </c>
      <c r="AM27" s="6">
        <v>0</v>
      </c>
      <c r="AN27" s="6">
        <v>0</v>
      </c>
      <c r="AO27" s="6">
        <v>0</v>
      </c>
      <c r="AP27" s="6">
        <v>10109329</v>
      </c>
      <c r="AQ27" s="6">
        <v>0</v>
      </c>
      <c r="AR27" s="6">
        <v>0</v>
      </c>
      <c r="AS27" s="7">
        <v>0</v>
      </c>
      <c r="AT27" s="7">
        <v>0</v>
      </c>
      <c r="AU27" s="33">
        <v>0</v>
      </c>
      <c r="AV27" s="8">
        <v>44607599.185454547</v>
      </c>
      <c r="AW27" s="179">
        <v>1884999599.1854546</v>
      </c>
    </row>
    <row r="28" spans="2:50" ht="78">
      <c r="B28" s="180">
        <v>780153</v>
      </c>
      <c r="C28" s="177">
        <v>23</v>
      </c>
      <c r="D28" s="182" t="s">
        <v>50</v>
      </c>
      <c r="E28" s="179">
        <v>3040100895</v>
      </c>
      <c r="F28" s="160">
        <v>3156468</v>
      </c>
      <c r="G28" s="6">
        <v>-15302376</v>
      </c>
      <c r="H28" s="6">
        <v>15302376</v>
      </c>
      <c r="I28" s="6"/>
      <c r="J28" s="7"/>
      <c r="K28" s="6"/>
      <c r="L28" s="7"/>
      <c r="M28" s="33"/>
      <c r="N28" s="33"/>
      <c r="O28" s="6"/>
      <c r="P28" s="6"/>
      <c r="Q28" s="6">
        <v>0</v>
      </c>
      <c r="R28" s="6">
        <v>0</v>
      </c>
      <c r="S28" s="6">
        <v>0</v>
      </c>
      <c r="T28" s="6">
        <v>0</v>
      </c>
      <c r="U28" s="7">
        <v>0</v>
      </c>
      <c r="V28" s="33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54477</v>
      </c>
      <c r="AC28" s="6">
        <v>96792</v>
      </c>
      <c r="AD28" s="127">
        <v>-224172</v>
      </c>
      <c r="AE28" s="127">
        <v>0</v>
      </c>
      <c r="AF28" s="7">
        <v>0</v>
      </c>
      <c r="AG28" s="6"/>
      <c r="AH28" s="6">
        <v>0</v>
      </c>
      <c r="AI28" s="7">
        <v>0</v>
      </c>
      <c r="AJ28" s="6">
        <v>0</v>
      </c>
      <c r="AK28" s="33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7">
        <v>0</v>
      </c>
      <c r="AT28" s="7">
        <v>0</v>
      </c>
      <c r="AU28" s="33">
        <v>0</v>
      </c>
      <c r="AV28" s="8">
        <v>3083565</v>
      </c>
      <c r="AW28" s="179">
        <v>3043184460</v>
      </c>
    </row>
    <row r="29" spans="2:50" ht="62.4">
      <c r="B29" s="180">
        <v>780031</v>
      </c>
      <c r="C29" s="177">
        <v>24</v>
      </c>
      <c r="D29" s="182" t="s">
        <v>51</v>
      </c>
      <c r="E29" s="179">
        <v>1676328334</v>
      </c>
      <c r="F29" s="160">
        <v>0</v>
      </c>
      <c r="G29" s="6">
        <v>0</v>
      </c>
      <c r="H29" s="6">
        <v>11935642</v>
      </c>
      <c r="I29" s="6"/>
      <c r="J29" s="7"/>
      <c r="K29" s="6"/>
      <c r="L29" s="7"/>
      <c r="M29" s="33"/>
      <c r="N29" s="33"/>
      <c r="O29" s="6"/>
      <c r="P29" s="6"/>
      <c r="Q29" s="6">
        <v>0</v>
      </c>
      <c r="R29" s="6">
        <v>0</v>
      </c>
      <c r="S29" s="6">
        <v>9326547</v>
      </c>
      <c r="T29" s="6">
        <v>0</v>
      </c>
      <c r="U29" s="7">
        <v>0</v>
      </c>
      <c r="V29" s="33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127">
        <v>-57871.909090909059</v>
      </c>
      <c r="AE29" s="127">
        <v>-13168.805555555555</v>
      </c>
      <c r="AF29" s="7">
        <v>0</v>
      </c>
      <c r="AG29" s="6"/>
      <c r="AH29" s="6">
        <v>0</v>
      </c>
      <c r="AI29" s="7">
        <v>0</v>
      </c>
      <c r="AJ29" s="6">
        <v>0</v>
      </c>
      <c r="AK29" s="33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7">
        <v>0</v>
      </c>
      <c r="AT29" s="7">
        <v>0</v>
      </c>
      <c r="AU29" s="33">
        <v>0</v>
      </c>
      <c r="AV29" s="8">
        <v>21191148.285353534</v>
      </c>
      <c r="AW29" s="179">
        <v>1697519482.2853534</v>
      </c>
    </row>
    <row r="30" spans="2:50" ht="46.8">
      <c r="B30" s="180">
        <v>780168</v>
      </c>
      <c r="C30" s="177">
        <v>25</v>
      </c>
      <c r="D30" s="182" t="s">
        <v>52</v>
      </c>
      <c r="E30" s="179">
        <v>331980768</v>
      </c>
      <c r="F30" s="160">
        <v>0</v>
      </c>
      <c r="G30" s="6">
        <v>0</v>
      </c>
      <c r="H30" s="6"/>
      <c r="I30" s="6"/>
      <c r="J30" s="7"/>
      <c r="K30" s="6"/>
      <c r="L30" s="7"/>
      <c r="M30" s="33"/>
      <c r="N30" s="33"/>
      <c r="O30" s="6"/>
      <c r="P30" s="6"/>
      <c r="Q30" s="6">
        <v>0</v>
      </c>
      <c r="R30" s="6">
        <v>0</v>
      </c>
      <c r="S30" s="6">
        <v>0</v>
      </c>
      <c r="T30" s="6">
        <v>0</v>
      </c>
      <c r="U30" s="7">
        <v>0</v>
      </c>
      <c r="V30" s="33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127">
        <v>0</v>
      </c>
      <c r="AE30" s="127">
        <v>0</v>
      </c>
      <c r="AF30" s="7">
        <v>0</v>
      </c>
      <c r="AG30" s="6"/>
      <c r="AH30" s="6">
        <v>0</v>
      </c>
      <c r="AI30" s="7">
        <v>0</v>
      </c>
      <c r="AJ30" s="6">
        <v>0</v>
      </c>
      <c r="AK30" s="33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7">
        <v>0</v>
      </c>
      <c r="AT30" s="7">
        <v>0</v>
      </c>
      <c r="AU30" s="33">
        <v>0</v>
      </c>
      <c r="AV30" s="8">
        <v>0</v>
      </c>
      <c r="AW30" s="179">
        <v>331980768</v>
      </c>
    </row>
    <row r="31" spans="2:50" ht="46.8">
      <c r="B31" s="180">
        <v>780033</v>
      </c>
      <c r="C31" s="177">
        <v>26</v>
      </c>
      <c r="D31" s="182" t="s">
        <v>53</v>
      </c>
      <c r="E31" s="179">
        <v>975157596</v>
      </c>
      <c r="F31" s="160">
        <v>0</v>
      </c>
      <c r="G31" s="6">
        <v>0</v>
      </c>
      <c r="H31" s="6"/>
      <c r="I31" s="6"/>
      <c r="J31" s="7"/>
      <c r="K31" s="6"/>
      <c r="L31" s="7"/>
      <c r="M31" s="33"/>
      <c r="N31" s="33"/>
      <c r="O31" s="6"/>
      <c r="P31" s="6"/>
      <c r="Q31" s="6">
        <v>0</v>
      </c>
      <c r="R31" s="6">
        <v>900000</v>
      </c>
      <c r="S31" s="6">
        <v>-1800000</v>
      </c>
      <c r="T31" s="6">
        <v>0</v>
      </c>
      <c r="U31" s="7">
        <v>0</v>
      </c>
      <c r="V31" s="33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127">
        <v>0</v>
      </c>
      <c r="AE31" s="127">
        <v>0</v>
      </c>
      <c r="AF31" s="7">
        <v>0</v>
      </c>
      <c r="AG31" s="6"/>
      <c r="AH31" s="6">
        <v>0</v>
      </c>
      <c r="AI31" s="7">
        <v>0</v>
      </c>
      <c r="AJ31" s="6">
        <v>0</v>
      </c>
      <c r="AK31" s="33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7">
        <v>0</v>
      </c>
      <c r="AT31" s="7">
        <v>0</v>
      </c>
      <c r="AU31" s="33">
        <v>0</v>
      </c>
      <c r="AV31" s="8">
        <v>-900000</v>
      </c>
      <c r="AW31" s="179">
        <v>974257596</v>
      </c>
    </row>
    <row r="32" spans="2:50" ht="62.4">
      <c r="B32" s="180">
        <v>780034</v>
      </c>
      <c r="C32" s="177">
        <v>27</v>
      </c>
      <c r="D32" s="182" t="s">
        <v>54</v>
      </c>
      <c r="E32" s="179">
        <v>2030002365</v>
      </c>
      <c r="F32" s="160">
        <v>0</v>
      </c>
      <c r="G32" s="6">
        <v>0</v>
      </c>
      <c r="H32" s="6">
        <v>10235974</v>
      </c>
      <c r="I32" s="6"/>
      <c r="J32" s="7"/>
      <c r="K32" s="6"/>
      <c r="L32" s="7"/>
      <c r="M32" s="33"/>
      <c r="N32" s="33"/>
      <c r="O32" s="6"/>
      <c r="P32" s="6"/>
      <c r="Q32" s="6">
        <v>0</v>
      </c>
      <c r="R32" s="6">
        <v>0</v>
      </c>
      <c r="S32" s="6">
        <v>-184571</v>
      </c>
      <c r="T32" s="6">
        <v>0</v>
      </c>
      <c r="U32" s="7">
        <v>0</v>
      </c>
      <c r="V32" s="33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67706</v>
      </c>
      <c r="AC32" s="6">
        <v>116865</v>
      </c>
      <c r="AD32" s="127">
        <v>0</v>
      </c>
      <c r="AE32" s="127">
        <v>0</v>
      </c>
      <c r="AF32" s="7">
        <v>0</v>
      </c>
      <c r="AG32" s="6"/>
      <c r="AH32" s="6">
        <v>0</v>
      </c>
      <c r="AI32" s="7">
        <v>0</v>
      </c>
      <c r="AJ32" s="6">
        <v>0</v>
      </c>
      <c r="AK32" s="33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7">
        <v>0</v>
      </c>
      <c r="AT32" s="7">
        <v>0</v>
      </c>
      <c r="AU32" s="33">
        <v>0</v>
      </c>
      <c r="AV32" s="8">
        <v>10235974</v>
      </c>
      <c r="AW32" s="179">
        <v>2040238339</v>
      </c>
    </row>
    <row r="33" spans="2:49" ht="62.4">
      <c r="B33" s="180">
        <v>780226</v>
      </c>
      <c r="C33" s="177">
        <v>28</v>
      </c>
      <c r="D33" s="182" t="s">
        <v>55</v>
      </c>
      <c r="E33" s="179">
        <v>444608383</v>
      </c>
      <c r="F33" s="160">
        <v>0</v>
      </c>
      <c r="G33" s="6">
        <v>0</v>
      </c>
      <c r="H33" s="6"/>
      <c r="I33" s="6"/>
      <c r="J33" s="7"/>
      <c r="K33" s="6"/>
      <c r="L33" s="7"/>
      <c r="M33" s="33"/>
      <c r="N33" s="33"/>
      <c r="O33" s="6"/>
      <c r="P33" s="6"/>
      <c r="Q33" s="6">
        <v>0</v>
      </c>
      <c r="R33" s="6">
        <v>0</v>
      </c>
      <c r="S33" s="6">
        <v>0</v>
      </c>
      <c r="T33" s="6">
        <v>0</v>
      </c>
      <c r="U33" s="7">
        <v>0</v>
      </c>
      <c r="V33" s="33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127">
        <v>0</v>
      </c>
      <c r="AE33" s="127">
        <v>0</v>
      </c>
      <c r="AF33" s="7">
        <v>0</v>
      </c>
      <c r="AG33" s="6"/>
      <c r="AH33" s="6">
        <v>0</v>
      </c>
      <c r="AI33" s="7">
        <v>0</v>
      </c>
      <c r="AJ33" s="6">
        <v>0</v>
      </c>
      <c r="AK33" s="33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7">
        <v>0</v>
      </c>
      <c r="AT33" s="7">
        <v>0</v>
      </c>
      <c r="AU33" s="33">
        <v>0</v>
      </c>
      <c r="AV33" s="8">
        <v>0</v>
      </c>
      <c r="AW33" s="179">
        <v>444608383</v>
      </c>
    </row>
    <row r="34" spans="2:49" ht="78">
      <c r="B34" s="180">
        <v>780030</v>
      </c>
      <c r="C34" s="177">
        <v>29</v>
      </c>
      <c r="D34" s="182" t="s">
        <v>56</v>
      </c>
      <c r="E34" s="179">
        <v>1734801439</v>
      </c>
      <c r="F34" s="160">
        <v>-2229020</v>
      </c>
      <c r="G34" s="6">
        <v>86525</v>
      </c>
      <c r="H34" s="6">
        <v>-86525</v>
      </c>
      <c r="I34" s="6"/>
      <c r="J34" s="7"/>
      <c r="K34" s="6">
        <v>-4002601</v>
      </c>
      <c r="L34" s="7"/>
      <c r="M34" s="33"/>
      <c r="N34" s="33"/>
      <c r="O34" s="6"/>
      <c r="P34" s="6"/>
      <c r="Q34" s="6">
        <v>4002601</v>
      </c>
      <c r="R34" s="6">
        <v>0</v>
      </c>
      <c r="S34" s="6">
        <v>0</v>
      </c>
      <c r="T34" s="6">
        <v>0</v>
      </c>
      <c r="U34" s="7">
        <v>0</v>
      </c>
      <c r="V34" s="33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127">
        <v>-49641.818181818235</v>
      </c>
      <c r="AE34" s="127">
        <v>13672.111111111109</v>
      </c>
      <c r="AF34" s="7">
        <v>0</v>
      </c>
      <c r="AG34" s="6"/>
      <c r="AH34" s="6">
        <v>0</v>
      </c>
      <c r="AI34" s="7">
        <v>0</v>
      </c>
      <c r="AJ34" s="6">
        <v>0</v>
      </c>
      <c r="AK34" s="33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518784</v>
      </c>
      <c r="AR34" s="6">
        <v>0</v>
      </c>
      <c r="AS34" s="7">
        <v>0</v>
      </c>
      <c r="AT34" s="7">
        <v>0</v>
      </c>
      <c r="AU34" s="33">
        <v>0</v>
      </c>
      <c r="AV34" s="8">
        <v>-1746205.7070707073</v>
      </c>
      <c r="AW34" s="179">
        <v>1733055233.2929294</v>
      </c>
    </row>
    <row r="35" spans="2:49" ht="46.8">
      <c r="B35" s="180">
        <v>780070</v>
      </c>
      <c r="C35" s="177">
        <v>30</v>
      </c>
      <c r="D35" s="182" t="s">
        <v>57</v>
      </c>
      <c r="E35" s="179">
        <v>295025868</v>
      </c>
      <c r="F35" s="160">
        <v>0</v>
      </c>
      <c r="G35" s="6">
        <v>0</v>
      </c>
      <c r="H35" s="6">
        <v>3200000</v>
      </c>
      <c r="I35" s="6"/>
      <c r="J35" s="7"/>
      <c r="K35" s="6"/>
      <c r="L35" s="7"/>
      <c r="M35" s="33"/>
      <c r="N35" s="33"/>
      <c r="O35" s="6"/>
      <c r="P35" s="6"/>
      <c r="Q35" s="6">
        <v>0</v>
      </c>
      <c r="R35" s="6">
        <v>0</v>
      </c>
      <c r="S35" s="6">
        <v>0</v>
      </c>
      <c r="T35" s="6">
        <v>0</v>
      </c>
      <c r="U35" s="7">
        <v>0</v>
      </c>
      <c r="V35" s="33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127">
        <v>0</v>
      </c>
      <c r="AE35" s="127">
        <v>0</v>
      </c>
      <c r="AF35" s="7">
        <v>0</v>
      </c>
      <c r="AG35" s="6"/>
      <c r="AH35" s="6">
        <v>0</v>
      </c>
      <c r="AI35" s="7">
        <v>0</v>
      </c>
      <c r="AJ35" s="6">
        <v>0</v>
      </c>
      <c r="AK35" s="33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7">
        <v>0</v>
      </c>
      <c r="AT35" s="7">
        <v>0</v>
      </c>
      <c r="AU35" s="33">
        <v>0</v>
      </c>
      <c r="AV35" s="8">
        <v>3200000</v>
      </c>
      <c r="AW35" s="179">
        <v>298225868</v>
      </c>
    </row>
    <row r="36" spans="2:49" ht="46.8">
      <c r="B36" s="180">
        <v>780076</v>
      </c>
      <c r="C36" s="177">
        <v>31</v>
      </c>
      <c r="D36" s="182" t="s">
        <v>58</v>
      </c>
      <c r="E36" s="179">
        <v>448255241</v>
      </c>
      <c r="F36" s="160">
        <v>0</v>
      </c>
      <c r="G36" s="6">
        <v>0</v>
      </c>
      <c r="H36" s="6"/>
      <c r="I36" s="6"/>
      <c r="J36" s="7"/>
      <c r="K36" s="6"/>
      <c r="L36" s="7"/>
      <c r="M36" s="33"/>
      <c r="N36" s="33"/>
      <c r="O36" s="6"/>
      <c r="P36" s="6"/>
      <c r="Q36" s="6">
        <v>0</v>
      </c>
      <c r="R36" s="6">
        <v>0</v>
      </c>
      <c r="S36" s="6">
        <v>0</v>
      </c>
      <c r="T36" s="6">
        <v>0</v>
      </c>
      <c r="U36" s="7">
        <v>0</v>
      </c>
      <c r="V36" s="33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127">
        <v>0</v>
      </c>
      <c r="AE36" s="127">
        <v>0</v>
      </c>
      <c r="AF36" s="7">
        <v>0</v>
      </c>
      <c r="AG36" s="6"/>
      <c r="AH36" s="6">
        <v>0</v>
      </c>
      <c r="AI36" s="7">
        <v>0</v>
      </c>
      <c r="AJ36" s="6">
        <v>0</v>
      </c>
      <c r="AK36" s="33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7">
        <v>0</v>
      </c>
      <c r="AT36" s="7">
        <v>0</v>
      </c>
      <c r="AU36" s="33">
        <v>0</v>
      </c>
      <c r="AV36" s="8">
        <v>0</v>
      </c>
      <c r="AW36" s="179">
        <v>448255241</v>
      </c>
    </row>
    <row r="37" spans="2:49" ht="46.8">
      <c r="B37" s="180">
        <v>780077</v>
      </c>
      <c r="C37" s="177">
        <v>32</v>
      </c>
      <c r="D37" s="182" t="s">
        <v>59</v>
      </c>
      <c r="E37" s="179">
        <v>520695472</v>
      </c>
      <c r="F37" s="160">
        <v>0</v>
      </c>
      <c r="G37" s="6">
        <v>0</v>
      </c>
      <c r="H37" s="6"/>
      <c r="I37" s="6"/>
      <c r="J37" s="7"/>
      <c r="K37" s="6"/>
      <c r="L37" s="7"/>
      <c r="M37" s="33"/>
      <c r="N37" s="33"/>
      <c r="O37" s="6"/>
      <c r="P37" s="6"/>
      <c r="Q37" s="6">
        <v>0</v>
      </c>
      <c r="R37" s="6">
        <v>0</v>
      </c>
      <c r="S37" s="6">
        <v>0</v>
      </c>
      <c r="T37" s="6">
        <v>0</v>
      </c>
      <c r="U37" s="7">
        <v>0</v>
      </c>
      <c r="V37" s="33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127">
        <v>0</v>
      </c>
      <c r="AE37" s="127">
        <v>0</v>
      </c>
      <c r="AF37" s="7">
        <v>0</v>
      </c>
      <c r="AG37" s="6"/>
      <c r="AH37" s="6">
        <v>0</v>
      </c>
      <c r="AI37" s="7">
        <v>0</v>
      </c>
      <c r="AJ37" s="6">
        <v>0</v>
      </c>
      <c r="AK37" s="33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7">
        <v>0</v>
      </c>
      <c r="AT37" s="7">
        <v>0</v>
      </c>
      <c r="AU37" s="33">
        <v>0</v>
      </c>
      <c r="AV37" s="8">
        <v>0</v>
      </c>
      <c r="AW37" s="179">
        <v>520695472</v>
      </c>
    </row>
    <row r="38" spans="2:49" ht="46.8">
      <c r="B38" s="180">
        <v>780084</v>
      </c>
      <c r="C38" s="177">
        <v>33</v>
      </c>
      <c r="D38" s="182" t="s">
        <v>60</v>
      </c>
      <c r="E38" s="179">
        <v>595102710</v>
      </c>
      <c r="F38" s="160">
        <v>0</v>
      </c>
      <c r="G38" s="6">
        <v>0</v>
      </c>
      <c r="H38" s="6">
        <v>8684432</v>
      </c>
      <c r="I38" s="6"/>
      <c r="J38" s="7"/>
      <c r="K38" s="6"/>
      <c r="L38" s="7"/>
      <c r="M38" s="33"/>
      <c r="N38" s="33"/>
      <c r="O38" s="6"/>
      <c r="P38" s="6"/>
      <c r="Q38" s="6">
        <v>-3837240</v>
      </c>
      <c r="R38" s="6">
        <v>0</v>
      </c>
      <c r="S38" s="6">
        <v>0</v>
      </c>
      <c r="T38" s="6">
        <v>0</v>
      </c>
      <c r="U38" s="7">
        <v>0</v>
      </c>
      <c r="V38" s="33">
        <v>0</v>
      </c>
      <c r="W38" s="6">
        <v>0</v>
      </c>
      <c r="X38" s="6">
        <v>0</v>
      </c>
      <c r="Y38" s="6">
        <v>0</v>
      </c>
      <c r="Z38" s="6">
        <v>0</v>
      </c>
      <c r="AA38" s="6">
        <v>-782386</v>
      </c>
      <c r="AB38" s="6">
        <v>0</v>
      </c>
      <c r="AC38" s="6">
        <v>0</v>
      </c>
      <c r="AD38" s="127">
        <v>0</v>
      </c>
      <c r="AE38" s="127">
        <v>0</v>
      </c>
      <c r="AF38" s="7">
        <v>0</v>
      </c>
      <c r="AG38" s="6"/>
      <c r="AH38" s="6">
        <v>0</v>
      </c>
      <c r="AI38" s="7">
        <v>0</v>
      </c>
      <c r="AJ38" s="6">
        <v>0</v>
      </c>
      <c r="AK38" s="33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7">
        <v>0</v>
      </c>
      <c r="AT38" s="7">
        <v>0</v>
      </c>
      <c r="AU38" s="33">
        <v>0</v>
      </c>
      <c r="AV38" s="8">
        <v>4064806</v>
      </c>
      <c r="AW38" s="179">
        <v>599167516</v>
      </c>
    </row>
    <row r="39" spans="2:49" ht="46.8">
      <c r="B39" s="180">
        <v>780072</v>
      </c>
      <c r="C39" s="177">
        <v>34</v>
      </c>
      <c r="D39" s="182" t="s">
        <v>61</v>
      </c>
      <c r="E39" s="179">
        <v>249649051</v>
      </c>
      <c r="F39" s="160">
        <v>0</v>
      </c>
      <c r="G39" s="6">
        <v>0</v>
      </c>
      <c r="H39" s="6"/>
      <c r="I39" s="6"/>
      <c r="J39" s="7"/>
      <c r="K39" s="6"/>
      <c r="L39" s="7"/>
      <c r="M39" s="33"/>
      <c r="N39" s="33"/>
      <c r="O39" s="6"/>
      <c r="P39" s="6"/>
      <c r="Q39" s="6">
        <v>0</v>
      </c>
      <c r="R39" s="6">
        <v>0</v>
      </c>
      <c r="S39" s="6">
        <v>0</v>
      </c>
      <c r="T39" s="6">
        <v>0</v>
      </c>
      <c r="U39" s="7">
        <v>0</v>
      </c>
      <c r="V39" s="33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127">
        <v>-42129.727272727294</v>
      </c>
      <c r="AE39" s="127">
        <v>0</v>
      </c>
      <c r="AF39" s="7">
        <v>0</v>
      </c>
      <c r="AG39" s="6"/>
      <c r="AH39" s="6">
        <v>0</v>
      </c>
      <c r="AI39" s="7">
        <v>0</v>
      </c>
      <c r="AJ39" s="6">
        <v>0</v>
      </c>
      <c r="AK39" s="33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7">
        <v>0</v>
      </c>
      <c r="AT39" s="7">
        <v>0</v>
      </c>
      <c r="AU39" s="33">
        <v>0</v>
      </c>
      <c r="AV39" s="8">
        <v>-42129.727272727294</v>
      </c>
      <c r="AW39" s="179">
        <v>249606921.27272728</v>
      </c>
    </row>
    <row r="40" spans="2:49" ht="46.8">
      <c r="B40" s="180">
        <v>780073</v>
      </c>
      <c r="C40" s="177">
        <v>35</v>
      </c>
      <c r="D40" s="182" t="s">
        <v>62</v>
      </c>
      <c r="E40" s="179">
        <v>316270859</v>
      </c>
      <c r="F40" s="160">
        <v>0</v>
      </c>
      <c r="G40" s="6">
        <v>0</v>
      </c>
      <c r="H40" s="6"/>
      <c r="I40" s="6"/>
      <c r="J40" s="7"/>
      <c r="K40" s="6"/>
      <c r="L40" s="7"/>
      <c r="M40" s="33"/>
      <c r="N40" s="33"/>
      <c r="O40" s="6"/>
      <c r="P40" s="6"/>
      <c r="Q40" s="6">
        <v>0</v>
      </c>
      <c r="R40" s="6">
        <v>0</v>
      </c>
      <c r="S40" s="6">
        <v>8024.1</v>
      </c>
      <c r="T40" s="6">
        <v>6666666.666666667</v>
      </c>
      <c r="U40" s="7">
        <v>0</v>
      </c>
      <c r="V40" s="33">
        <v>0</v>
      </c>
      <c r="W40" s="6">
        <v>0</v>
      </c>
      <c r="X40" s="6">
        <v>0</v>
      </c>
      <c r="Y40" s="6">
        <v>0</v>
      </c>
      <c r="Z40" s="6">
        <v>0</v>
      </c>
      <c r="AA40" s="6">
        <v>-326044</v>
      </c>
      <c r="AB40" s="6">
        <v>0</v>
      </c>
      <c r="AC40" s="6">
        <v>0</v>
      </c>
      <c r="AD40" s="127">
        <v>0</v>
      </c>
      <c r="AE40" s="127">
        <v>0</v>
      </c>
      <c r="AF40" s="7">
        <v>0</v>
      </c>
      <c r="AG40" s="6"/>
      <c r="AH40" s="6">
        <v>0</v>
      </c>
      <c r="AI40" s="7">
        <v>0</v>
      </c>
      <c r="AJ40" s="6">
        <v>0</v>
      </c>
      <c r="AK40" s="33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7">
        <v>0</v>
      </c>
      <c r="AT40" s="7">
        <v>0</v>
      </c>
      <c r="AU40" s="33">
        <v>0</v>
      </c>
      <c r="AV40" s="8">
        <v>6348646.7666666666</v>
      </c>
      <c r="AW40" s="179">
        <v>322619505.76666665</v>
      </c>
    </row>
    <row r="41" spans="2:49" ht="46.8">
      <c r="B41" s="180">
        <v>780071</v>
      </c>
      <c r="C41" s="177">
        <v>36</v>
      </c>
      <c r="D41" s="182" t="s">
        <v>63</v>
      </c>
      <c r="E41" s="179">
        <v>249186391</v>
      </c>
      <c r="F41" s="160">
        <v>311840</v>
      </c>
      <c r="G41" s="6">
        <v>0</v>
      </c>
      <c r="H41" s="6"/>
      <c r="I41" s="6"/>
      <c r="J41" s="7"/>
      <c r="K41" s="6"/>
      <c r="L41" s="7"/>
      <c r="M41" s="33"/>
      <c r="N41" s="33"/>
      <c r="O41" s="6"/>
      <c r="P41" s="6"/>
      <c r="Q41" s="6">
        <v>0</v>
      </c>
      <c r="R41" s="6">
        <v>476956.8</v>
      </c>
      <c r="S41" s="6">
        <v>0</v>
      </c>
      <c r="T41" s="6">
        <v>0</v>
      </c>
      <c r="U41" s="7">
        <v>0</v>
      </c>
      <c r="V41" s="33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127">
        <v>0</v>
      </c>
      <c r="AE41" s="127">
        <v>0</v>
      </c>
      <c r="AF41" s="7">
        <v>0</v>
      </c>
      <c r="AG41" s="6"/>
      <c r="AH41" s="6">
        <v>0</v>
      </c>
      <c r="AI41" s="7">
        <v>0</v>
      </c>
      <c r="AJ41" s="6">
        <v>0</v>
      </c>
      <c r="AK41" s="33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7">
        <v>0</v>
      </c>
      <c r="AT41" s="7">
        <v>0</v>
      </c>
      <c r="AU41" s="33">
        <v>0</v>
      </c>
      <c r="AV41" s="8">
        <v>788796.8</v>
      </c>
      <c r="AW41" s="179">
        <v>249975187.80000001</v>
      </c>
    </row>
    <row r="42" spans="2:49" ht="46.8">
      <c r="B42" s="180">
        <v>780074</v>
      </c>
      <c r="C42" s="177">
        <v>37</v>
      </c>
      <c r="D42" s="182" t="s">
        <v>64</v>
      </c>
      <c r="E42" s="179">
        <v>688575493</v>
      </c>
      <c r="F42" s="160">
        <v>0</v>
      </c>
      <c r="G42" s="6">
        <v>0</v>
      </c>
      <c r="H42" s="6">
        <v>1534591</v>
      </c>
      <c r="I42" s="6"/>
      <c r="J42" s="7"/>
      <c r="K42" s="6"/>
      <c r="L42" s="7"/>
      <c r="M42" s="33"/>
      <c r="N42" s="33"/>
      <c r="O42" s="6"/>
      <c r="P42" s="6"/>
      <c r="Q42" s="6">
        <v>0</v>
      </c>
      <c r="R42" s="6">
        <v>0</v>
      </c>
      <c r="S42" s="6">
        <v>0</v>
      </c>
      <c r="T42" s="6">
        <v>0</v>
      </c>
      <c r="U42" s="7">
        <v>0</v>
      </c>
      <c r="V42" s="33">
        <v>0</v>
      </c>
      <c r="W42" s="6">
        <v>0</v>
      </c>
      <c r="X42" s="6">
        <v>0</v>
      </c>
      <c r="Y42" s="6">
        <v>0</v>
      </c>
      <c r="Z42" s="6">
        <v>0</v>
      </c>
      <c r="AA42" s="6">
        <v>-1504349</v>
      </c>
      <c r="AB42" s="6">
        <v>0</v>
      </c>
      <c r="AC42" s="6">
        <v>0</v>
      </c>
      <c r="AD42" s="127">
        <v>-30241.818181818177</v>
      </c>
      <c r="AE42" s="127">
        <v>0</v>
      </c>
      <c r="AF42" s="7">
        <v>0</v>
      </c>
      <c r="AG42" s="6"/>
      <c r="AH42" s="6">
        <v>0</v>
      </c>
      <c r="AI42" s="7">
        <v>0</v>
      </c>
      <c r="AJ42" s="6">
        <v>0</v>
      </c>
      <c r="AK42" s="33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7">
        <v>0</v>
      </c>
      <c r="AT42" s="7">
        <v>0</v>
      </c>
      <c r="AU42" s="33">
        <v>0</v>
      </c>
      <c r="AV42" s="8">
        <v>0.18181818182347342</v>
      </c>
      <c r="AW42" s="179">
        <v>688575493.18181813</v>
      </c>
    </row>
    <row r="43" spans="2:49" ht="93.6">
      <c r="B43" s="180">
        <v>780240</v>
      </c>
      <c r="C43" s="177">
        <v>38</v>
      </c>
      <c r="D43" s="181" t="s">
        <v>65</v>
      </c>
      <c r="E43" s="179">
        <v>5973581937</v>
      </c>
      <c r="F43" s="160">
        <v>841836</v>
      </c>
      <c r="G43" s="6">
        <v>0</v>
      </c>
      <c r="H43" s="6"/>
      <c r="I43" s="6"/>
      <c r="J43" s="7"/>
      <c r="K43" s="6"/>
      <c r="L43" s="7"/>
      <c r="M43" s="33"/>
      <c r="N43" s="33"/>
      <c r="O43" s="6"/>
      <c r="P43" s="6"/>
      <c r="Q43" s="6">
        <v>0</v>
      </c>
      <c r="R43" s="6">
        <v>0</v>
      </c>
      <c r="S43" s="6">
        <v>0</v>
      </c>
      <c r="T43" s="6">
        <v>0</v>
      </c>
      <c r="U43" s="7">
        <v>0</v>
      </c>
      <c r="V43" s="33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177609.85289573233</v>
      </c>
      <c r="AC43" s="6">
        <v>0</v>
      </c>
      <c r="AD43" s="127">
        <v>0</v>
      </c>
      <c r="AE43" s="127">
        <v>0</v>
      </c>
      <c r="AF43" s="7">
        <v>6658766.2109091058</v>
      </c>
      <c r="AG43" s="6"/>
      <c r="AH43" s="6">
        <v>0</v>
      </c>
      <c r="AI43" s="7">
        <v>0</v>
      </c>
      <c r="AJ43" s="6">
        <v>0</v>
      </c>
      <c r="AK43" s="33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7">
        <v>0</v>
      </c>
      <c r="AT43" s="7">
        <v>0</v>
      </c>
      <c r="AU43" s="33">
        <v>0</v>
      </c>
      <c r="AV43" s="8">
        <v>7678212.0638048379</v>
      </c>
      <c r="AW43" s="179">
        <v>5981260149.0638046</v>
      </c>
    </row>
    <row r="44" spans="2:49" ht="46.8">
      <c r="B44" s="180">
        <v>780209</v>
      </c>
      <c r="C44" s="177">
        <v>39</v>
      </c>
      <c r="D44" s="182" t="s">
        <v>66</v>
      </c>
      <c r="E44" s="179">
        <v>157163769</v>
      </c>
      <c r="F44" s="160">
        <v>0</v>
      </c>
      <c r="G44" s="6">
        <v>0</v>
      </c>
      <c r="H44" s="6"/>
      <c r="I44" s="6"/>
      <c r="J44" s="7"/>
      <c r="K44" s="6"/>
      <c r="L44" s="7"/>
      <c r="M44" s="33"/>
      <c r="N44" s="33"/>
      <c r="O44" s="6"/>
      <c r="P44" s="6"/>
      <c r="Q44" s="6">
        <v>0</v>
      </c>
      <c r="R44" s="6">
        <v>0</v>
      </c>
      <c r="S44" s="6">
        <v>0</v>
      </c>
      <c r="T44" s="6">
        <v>0</v>
      </c>
      <c r="U44" s="7">
        <v>0</v>
      </c>
      <c r="V44" s="33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127">
        <v>0</v>
      </c>
      <c r="AE44" s="127">
        <v>0</v>
      </c>
      <c r="AF44" s="7">
        <v>0</v>
      </c>
      <c r="AG44" s="6"/>
      <c r="AH44" s="6">
        <v>0</v>
      </c>
      <c r="AI44" s="7">
        <v>0</v>
      </c>
      <c r="AJ44" s="6">
        <v>0</v>
      </c>
      <c r="AK44" s="33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7">
        <v>0</v>
      </c>
      <c r="AT44" s="7">
        <v>0</v>
      </c>
      <c r="AU44" s="33">
        <v>0</v>
      </c>
      <c r="AV44" s="8">
        <v>0</v>
      </c>
      <c r="AW44" s="179">
        <v>157163769</v>
      </c>
    </row>
    <row r="45" spans="2:49" ht="46.8">
      <c r="B45" s="180">
        <v>780001</v>
      </c>
      <c r="C45" s="177">
        <v>40</v>
      </c>
      <c r="D45" s="184" t="s">
        <v>67</v>
      </c>
      <c r="E45" s="179">
        <v>925715731</v>
      </c>
      <c r="F45" s="160">
        <v>0</v>
      </c>
      <c r="G45" s="6">
        <v>0</v>
      </c>
      <c r="H45" s="6">
        <v>28768535</v>
      </c>
      <c r="I45" s="6"/>
      <c r="J45" s="7"/>
      <c r="K45" s="6"/>
      <c r="L45" s="7"/>
      <c r="M45" s="33"/>
      <c r="N45" s="33"/>
      <c r="O45" s="6"/>
      <c r="P45" s="6"/>
      <c r="Q45" s="6">
        <v>0</v>
      </c>
      <c r="R45" s="6">
        <v>0</v>
      </c>
      <c r="S45" s="6">
        <v>320694</v>
      </c>
      <c r="T45" s="6">
        <v>0</v>
      </c>
      <c r="U45" s="7">
        <v>95103</v>
      </c>
      <c r="V45" s="33">
        <v>0</v>
      </c>
      <c r="W45" s="6">
        <v>0</v>
      </c>
      <c r="X45" s="6">
        <v>-808208</v>
      </c>
      <c r="Y45" s="6">
        <v>1144224</v>
      </c>
      <c r="Z45" s="6">
        <v>-65497</v>
      </c>
      <c r="AA45" s="6">
        <v>0</v>
      </c>
      <c r="AB45" s="6">
        <v>0</v>
      </c>
      <c r="AC45" s="6">
        <v>0</v>
      </c>
      <c r="AD45" s="127">
        <v>0</v>
      </c>
      <c r="AE45" s="127">
        <v>0</v>
      </c>
      <c r="AF45" s="7">
        <v>0</v>
      </c>
      <c r="AG45" s="6"/>
      <c r="AH45" s="6">
        <v>0</v>
      </c>
      <c r="AI45" s="7">
        <v>0</v>
      </c>
      <c r="AJ45" s="6">
        <v>0</v>
      </c>
      <c r="AK45" s="33">
        <v>0</v>
      </c>
      <c r="AL45" s="6">
        <v>-62443</v>
      </c>
      <c r="AM45" s="6">
        <v>-377613</v>
      </c>
      <c r="AN45" s="6">
        <v>-141639</v>
      </c>
      <c r="AO45" s="6">
        <v>0</v>
      </c>
      <c r="AP45" s="6">
        <v>0</v>
      </c>
      <c r="AQ45" s="6">
        <v>0</v>
      </c>
      <c r="AR45" s="6">
        <v>0</v>
      </c>
      <c r="AS45" s="7">
        <v>0</v>
      </c>
      <c r="AT45" s="7">
        <v>0</v>
      </c>
      <c r="AU45" s="33">
        <v>0</v>
      </c>
      <c r="AV45" s="8">
        <v>28873156</v>
      </c>
      <c r="AW45" s="179">
        <v>954588887</v>
      </c>
    </row>
    <row r="46" spans="2:49" ht="46.8">
      <c r="B46" s="180">
        <v>780009</v>
      </c>
      <c r="C46" s="177">
        <v>41</v>
      </c>
      <c r="D46" s="184" t="s">
        <v>68</v>
      </c>
      <c r="E46" s="179">
        <v>1615153326</v>
      </c>
      <c r="F46" s="160">
        <v>2011907</v>
      </c>
      <c r="G46" s="6">
        <v>16924142</v>
      </c>
      <c r="H46" s="6"/>
      <c r="I46" s="6"/>
      <c r="J46" s="7"/>
      <c r="K46" s="6"/>
      <c r="L46" s="7"/>
      <c r="M46" s="33"/>
      <c r="N46" s="33"/>
      <c r="O46" s="6"/>
      <c r="P46" s="6"/>
      <c r="Q46" s="6">
        <v>0</v>
      </c>
      <c r="R46" s="6">
        <v>0</v>
      </c>
      <c r="S46" s="6">
        <v>0</v>
      </c>
      <c r="T46" s="6">
        <v>0</v>
      </c>
      <c r="U46" s="7">
        <v>0</v>
      </c>
      <c r="V46" s="33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127">
        <v>0</v>
      </c>
      <c r="AE46" s="127">
        <v>265565.39454545488</v>
      </c>
      <c r="AF46" s="7">
        <v>24852.527272727297</v>
      </c>
      <c r="AG46" s="6"/>
      <c r="AH46" s="6">
        <v>0</v>
      </c>
      <c r="AI46" s="7">
        <v>0</v>
      </c>
      <c r="AJ46" s="6">
        <v>0</v>
      </c>
      <c r="AK46" s="33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7">
        <v>0</v>
      </c>
      <c r="AT46" s="7">
        <v>0</v>
      </c>
      <c r="AU46" s="33">
        <v>0</v>
      </c>
      <c r="AV46" s="8">
        <v>19226466.921818182</v>
      </c>
      <c r="AW46" s="179">
        <v>1634379792.9218183</v>
      </c>
    </row>
    <row r="47" spans="2:49" ht="62.4">
      <c r="B47" s="180">
        <v>780010</v>
      </c>
      <c r="C47" s="177">
        <v>42</v>
      </c>
      <c r="D47" s="184" t="s">
        <v>69</v>
      </c>
      <c r="E47" s="179">
        <v>313036172</v>
      </c>
      <c r="F47" s="160">
        <v>0</v>
      </c>
      <c r="G47" s="6">
        <v>0</v>
      </c>
      <c r="H47" s="6"/>
      <c r="I47" s="6"/>
      <c r="J47" s="7"/>
      <c r="K47" s="6"/>
      <c r="L47" s="7"/>
      <c r="M47" s="33"/>
      <c r="N47" s="33"/>
      <c r="O47" s="6"/>
      <c r="P47" s="6"/>
      <c r="Q47" s="6">
        <v>0</v>
      </c>
      <c r="R47" s="6">
        <v>0</v>
      </c>
      <c r="S47" s="6">
        <v>0</v>
      </c>
      <c r="T47" s="6">
        <v>0</v>
      </c>
      <c r="U47" s="7">
        <v>0</v>
      </c>
      <c r="V47" s="33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-308055</v>
      </c>
      <c r="AC47" s="6">
        <v>0</v>
      </c>
      <c r="AD47" s="127">
        <v>0</v>
      </c>
      <c r="AE47" s="127">
        <v>-14926.527777777792</v>
      </c>
      <c r="AF47" s="7">
        <v>0</v>
      </c>
      <c r="AG47" s="6"/>
      <c r="AH47" s="6">
        <v>0</v>
      </c>
      <c r="AI47" s="7">
        <v>0</v>
      </c>
      <c r="AJ47" s="6">
        <v>0</v>
      </c>
      <c r="AK47" s="33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7">
        <v>0</v>
      </c>
      <c r="AT47" s="7">
        <v>0</v>
      </c>
      <c r="AU47" s="33">
        <v>0</v>
      </c>
      <c r="AV47" s="8">
        <v>-322981.52777777781</v>
      </c>
      <c r="AW47" s="179">
        <v>312713190.47222221</v>
      </c>
    </row>
    <row r="48" spans="2:49" ht="46.8">
      <c r="B48" s="180">
        <v>780011</v>
      </c>
      <c r="C48" s="177">
        <v>43</v>
      </c>
      <c r="D48" s="184" t="s">
        <v>70</v>
      </c>
      <c r="E48" s="179">
        <v>1759231668</v>
      </c>
      <c r="F48" s="160">
        <v>0</v>
      </c>
      <c r="G48" s="6">
        <v>0</v>
      </c>
      <c r="H48" s="6">
        <v>-11454306</v>
      </c>
      <c r="I48" s="6"/>
      <c r="J48" s="7"/>
      <c r="K48" s="6"/>
      <c r="L48" s="7"/>
      <c r="M48" s="33"/>
      <c r="N48" s="33"/>
      <c r="O48" s="6"/>
      <c r="P48" s="6"/>
      <c r="Q48" s="6">
        <v>0</v>
      </c>
      <c r="R48" s="6">
        <v>0</v>
      </c>
      <c r="S48" s="6">
        <v>0</v>
      </c>
      <c r="T48" s="6">
        <v>11092400</v>
      </c>
      <c r="U48" s="7">
        <v>1515677</v>
      </c>
      <c r="V48" s="33">
        <v>0</v>
      </c>
      <c r="W48" s="6">
        <v>0</v>
      </c>
      <c r="X48" s="6">
        <v>1327174</v>
      </c>
      <c r="Y48" s="6">
        <v>-14873794</v>
      </c>
      <c r="Z48" s="6">
        <v>-147007</v>
      </c>
      <c r="AA48" s="6">
        <v>-2209939</v>
      </c>
      <c r="AB48" s="6">
        <v>354680</v>
      </c>
      <c r="AC48" s="6">
        <v>0</v>
      </c>
      <c r="AD48" s="127">
        <v>-102875.63636363647</v>
      </c>
      <c r="AE48" s="127">
        <v>-65957.998888888862</v>
      </c>
      <c r="AF48" s="7">
        <v>0</v>
      </c>
      <c r="AG48" s="6"/>
      <c r="AH48" s="6">
        <v>0</v>
      </c>
      <c r="AI48" s="7">
        <v>12688</v>
      </c>
      <c r="AJ48" s="6">
        <v>0</v>
      </c>
      <c r="AK48" s="33">
        <v>0</v>
      </c>
      <c r="AL48" s="6">
        <v>-688396</v>
      </c>
      <c r="AM48" s="6">
        <v>-4199519</v>
      </c>
      <c r="AN48" s="6">
        <v>-822390</v>
      </c>
      <c r="AO48" s="6">
        <v>0</v>
      </c>
      <c r="AP48" s="6">
        <v>0</v>
      </c>
      <c r="AQ48" s="6">
        <v>0</v>
      </c>
      <c r="AR48" s="6">
        <v>0</v>
      </c>
      <c r="AS48" s="7">
        <v>0</v>
      </c>
      <c r="AT48" s="7">
        <v>0</v>
      </c>
      <c r="AU48" s="33">
        <v>2472906</v>
      </c>
      <c r="AV48" s="8">
        <v>-17788659.635252528</v>
      </c>
      <c r="AW48" s="179">
        <v>1741443008.3647475</v>
      </c>
    </row>
    <row r="49" spans="2:49" ht="46.8">
      <c r="B49" s="180">
        <v>780014</v>
      </c>
      <c r="C49" s="177">
        <v>44</v>
      </c>
      <c r="D49" s="184" t="s">
        <v>71</v>
      </c>
      <c r="E49" s="179">
        <v>5779631899</v>
      </c>
      <c r="F49" s="160">
        <v>-477627</v>
      </c>
      <c r="G49" s="6">
        <v>-17424205</v>
      </c>
      <c r="H49" s="6">
        <v>128367204</v>
      </c>
      <c r="I49" s="6"/>
      <c r="J49" s="7"/>
      <c r="K49" s="6"/>
      <c r="L49" s="7"/>
      <c r="M49" s="33"/>
      <c r="N49" s="33">
        <v>-27924241</v>
      </c>
      <c r="O49" s="6">
        <v>-22105485</v>
      </c>
      <c r="P49" s="6"/>
      <c r="Q49" s="6">
        <v>-1064325</v>
      </c>
      <c r="R49" s="6">
        <v>-4799118.5</v>
      </c>
      <c r="S49" s="6">
        <v>0</v>
      </c>
      <c r="T49" s="6">
        <v>-2794597</v>
      </c>
      <c r="U49" s="7">
        <v>2824200</v>
      </c>
      <c r="V49" s="33">
        <v>0</v>
      </c>
      <c r="W49" s="6">
        <v>0</v>
      </c>
      <c r="X49" s="6">
        <v>-2649326</v>
      </c>
      <c r="Y49" s="6">
        <v>-4565912</v>
      </c>
      <c r="Z49" s="6">
        <v>0</v>
      </c>
      <c r="AA49" s="6">
        <v>-974335</v>
      </c>
      <c r="AB49" s="6">
        <v>3737582</v>
      </c>
      <c r="AC49" s="6">
        <v>0</v>
      </c>
      <c r="AD49" s="127">
        <v>722728.92444444424</v>
      </c>
      <c r="AE49" s="127">
        <v>1246007.4522222222</v>
      </c>
      <c r="AF49" s="7">
        <v>0</v>
      </c>
      <c r="AG49" s="6"/>
      <c r="AH49" s="6">
        <v>0</v>
      </c>
      <c r="AI49" s="7">
        <v>0</v>
      </c>
      <c r="AJ49" s="7">
        <v>0</v>
      </c>
      <c r="AK49" s="33">
        <v>0</v>
      </c>
      <c r="AL49" s="6">
        <v>0</v>
      </c>
      <c r="AM49" s="6">
        <v>-4228361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7">
        <v>1406009</v>
      </c>
      <c r="AT49" s="7">
        <v>0</v>
      </c>
      <c r="AU49" s="33">
        <v>3293443</v>
      </c>
      <c r="AV49" s="8">
        <v>52589641.876666665</v>
      </c>
      <c r="AW49" s="179">
        <v>5832221540.876667</v>
      </c>
    </row>
    <row r="50" spans="2:49" ht="46.8">
      <c r="B50" s="180">
        <v>780032</v>
      </c>
      <c r="C50" s="177">
        <v>45</v>
      </c>
      <c r="D50" s="184" t="s">
        <v>72</v>
      </c>
      <c r="E50" s="179">
        <v>797529356</v>
      </c>
      <c r="F50" s="160">
        <v>0</v>
      </c>
      <c r="G50" s="6">
        <v>0</v>
      </c>
      <c r="H50" s="6">
        <v>-1089666</v>
      </c>
      <c r="I50" s="6"/>
      <c r="J50" s="7"/>
      <c r="K50" s="6"/>
      <c r="L50" s="7"/>
      <c r="M50" s="33"/>
      <c r="N50" s="33"/>
      <c r="O50" s="6"/>
      <c r="P50" s="6"/>
      <c r="Q50" s="6">
        <v>0</v>
      </c>
      <c r="R50" s="6">
        <v>368451.7</v>
      </c>
      <c r="S50" s="6">
        <v>0</v>
      </c>
      <c r="T50" s="6">
        <v>358436.6</v>
      </c>
      <c r="U50" s="7">
        <v>0</v>
      </c>
      <c r="V50" s="33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127">
        <v>-30960.818181818177</v>
      </c>
      <c r="AE50" s="127">
        <v>0</v>
      </c>
      <c r="AF50" s="7">
        <v>0</v>
      </c>
      <c r="AG50" s="6"/>
      <c r="AH50" s="6">
        <v>0</v>
      </c>
      <c r="AI50" s="7">
        <v>0</v>
      </c>
      <c r="AJ50" s="6">
        <v>393738.7</v>
      </c>
      <c r="AK50" s="33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7">
        <v>0</v>
      </c>
      <c r="AT50" s="7">
        <v>0</v>
      </c>
      <c r="AU50" s="33">
        <v>0</v>
      </c>
      <c r="AV50" s="8">
        <v>0.18181818176526576</v>
      </c>
      <c r="AW50" s="179">
        <v>797529356.18181813</v>
      </c>
    </row>
    <row r="51" spans="2:49" ht="62.4">
      <c r="B51" s="180">
        <v>780141</v>
      </c>
      <c r="C51" s="177">
        <v>46</v>
      </c>
      <c r="D51" s="182" t="s">
        <v>73</v>
      </c>
      <c r="E51" s="179">
        <v>70170029</v>
      </c>
      <c r="F51" s="160">
        <v>0</v>
      </c>
      <c r="G51" s="6">
        <v>0</v>
      </c>
      <c r="H51" s="6"/>
      <c r="I51" s="6"/>
      <c r="J51" s="7"/>
      <c r="K51" s="6"/>
      <c r="L51" s="7"/>
      <c r="M51" s="33"/>
      <c r="N51" s="33"/>
      <c r="O51" s="6"/>
      <c r="P51" s="6"/>
      <c r="Q51" s="6">
        <v>0</v>
      </c>
      <c r="R51" s="6">
        <v>0</v>
      </c>
      <c r="S51" s="6">
        <v>0</v>
      </c>
      <c r="T51" s="6">
        <v>0</v>
      </c>
      <c r="U51" s="7">
        <v>0</v>
      </c>
      <c r="V51" s="33">
        <v>655830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127">
        <v>0</v>
      </c>
      <c r="AE51" s="127">
        <v>0</v>
      </c>
      <c r="AF51" s="7">
        <v>0</v>
      </c>
      <c r="AG51" s="6"/>
      <c r="AH51" s="6">
        <v>0</v>
      </c>
      <c r="AI51" s="7">
        <v>0</v>
      </c>
      <c r="AJ51" s="6">
        <v>0</v>
      </c>
      <c r="AK51" s="33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7">
        <v>0</v>
      </c>
      <c r="AT51" s="7">
        <v>0</v>
      </c>
      <c r="AU51" s="33">
        <v>0</v>
      </c>
      <c r="AV51" s="8">
        <v>655830</v>
      </c>
      <c r="AW51" s="179">
        <v>70825859</v>
      </c>
    </row>
    <row r="52" spans="2:49" ht="62.4">
      <c r="B52" s="180">
        <v>780140</v>
      </c>
      <c r="C52" s="177">
        <v>47</v>
      </c>
      <c r="D52" s="182" t="s">
        <v>74</v>
      </c>
      <c r="E52" s="179">
        <v>271986021</v>
      </c>
      <c r="F52" s="160">
        <v>0</v>
      </c>
      <c r="G52" s="6">
        <v>0</v>
      </c>
      <c r="H52" s="6"/>
      <c r="I52" s="6"/>
      <c r="J52" s="7"/>
      <c r="K52" s="6"/>
      <c r="L52" s="7"/>
      <c r="M52" s="33"/>
      <c r="N52" s="33"/>
      <c r="O52" s="6"/>
      <c r="P52" s="6"/>
      <c r="Q52" s="6">
        <v>0</v>
      </c>
      <c r="R52" s="6">
        <v>0</v>
      </c>
      <c r="S52" s="6">
        <v>0</v>
      </c>
      <c r="T52" s="6">
        <v>0</v>
      </c>
      <c r="U52" s="7">
        <v>0</v>
      </c>
      <c r="V52" s="33">
        <v>1496770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127">
        <v>0</v>
      </c>
      <c r="AE52" s="127">
        <v>0</v>
      </c>
      <c r="AF52" s="7">
        <v>0</v>
      </c>
      <c r="AG52" s="6"/>
      <c r="AH52" s="6">
        <v>0</v>
      </c>
      <c r="AI52" s="7">
        <v>0</v>
      </c>
      <c r="AJ52" s="6">
        <v>0</v>
      </c>
      <c r="AK52" s="33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7">
        <v>0</v>
      </c>
      <c r="AT52" s="7">
        <v>0</v>
      </c>
      <c r="AU52" s="33">
        <v>0</v>
      </c>
      <c r="AV52" s="8">
        <v>1496770</v>
      </c>
      <c r="AW52" s="179">
        <v>273482791</v>
      </c>
    </row>
    <row r="53" spans="2:49" ht="62.4">
      <c r="B53" s="180">
        <v>780186</v>
      </c>
      <c r="C53" s="177">
        <v>48</v>
      </c>
      <c r="D53" s="182" t="s">
        <v>75</v>
      </c>
      <c r="E53" s="179">
        <v>2223601238</v>
      </c>
      <c r="F53" s="160">
        <v>0</v>
      </c>
      <c r="G53" s="6">
        <v>0</v>
      </c>
      <c r="H53" s="6"/>
      <c r="I53" s="6"/>
      <c r="J53" s="7"/>
      <c r="K53" s="6"/>
      <c r="L53" s="7"/>
      <c r="M53" s="33"/>
      <c r="N53" s="33"/>
      <c r="O53" s="6"/>
      <c r="P53" s="6"/>
      <c r="Q53" s="6">
        <v>0</v>
      </c>
      <c r="R53" s="6">
        <v>0</v>
      </c>
      <c r="S53" s="6">
        <v>0</v>
      </c>
      <c r="T53" s="6">
        <v>0</v>
      </c>
      <c r="U53" s="7">
        <v>0</v>
      </c>
      <c r="V53" s="33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127">
        <v>0</v>
      </c>
      <c r="AE53" s="127">
        <v>750111.99944444373</v>
      </c>
      <c r="AF53" s="7">
        <v>0</v>
      </c>
      <c r="AG53" s="6"/>
      <c r="AH53" s="6">
        <v>0</v>
      </c>
      <c r="AI53" s="7">
        <v>0</v>
      </c>
      <c r="AJ53" s="6">
        <v>0</v>
      </c>
      <c r="AK53" s="33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2371982</v>
      </c>
      <c r="AR53" s="6">
        <v>2166963</v>
      </c>
      <c r="AS53" s="7">
        <v>0</v>
      </c>
      <c r="AT53" s="7">
        <v>0</v>
      </c>
      <c r="AU53" s="33">
        <v>0</v>
      </c>
      <c r="AV53" s="8">
        <v>5289056.9994444437</v>
      </c>
      <c r="AW53" s="179">
        <v>2228890294.9994445</v>
      </c>
    </row>
    <row r="54" spans="2:49" ht="62.4">
      <c r="B54" s="180">
        <v>780185</v>
      </c>
      <c r="C54" s="177">
        <v>49</v>
      </c>
      <c r="D54" s="182" t="s">
        <v>76</v>
      </c>
      <c r="E54" s="179">
        <v>1052539405</v>
      </c>
      <c r="F54" s="160">
        <v>0</v>
      </c>
      <c r="G54" s="6">
        <v>0</v>
      </c>
      <c r="H54" s="6"/>
      <c r="I54" s="6"/>
      <c r="J54" s="7"/>
      <c r="K54" s="6"/>
      <c r="L54" s="7"/>
      <c r="M54" s="33"/>
      <c r="N54" s="33"/>
      <c r="O54" s="6"/>
      <c r="P54" s="6"/>
      <c r="Q54" s="6">
        <v>0</v>
      </c>
      <c r="R54" s="6">
        <v>0</v>
      </c>
      <c r="S54" s="6">
        <v>0</v>
      </c>
      <c r="T54" s="6">
        <v>0</v>
      </c>
      <c r="U54" s="7">
        <v>0</v>
      </c>
      <c r="V54" s="33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704786</v>
      </c>
      <c r="AC54" s="6">
        <v>1185027</v>
      </c>
      <c r="AD54" s="127">
        <v>0</v>
      </c>
      <c r="AE54" s="127">
        <v>0</v>
      </c>
      <c r="AF54" s="7">
        <v>0</v>
      </c>
      <c r="AG54" s="6"/>
      <c r="AH54" s="6">
        <v>0</v>
      </c>
      <c r="AI54" s="7">
        <v>0</v>
      </c>
      <c r="AJ54" s="6">
        <v>11129852.5</v>
      </c>
      <c r="AK54" s="33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7">
        <v>0</v>
      </c>
      <c r="AT54" s="7">
        <v>0</v>
      </c>
      <c r="AU54" s="33">
        <v>0</v>
      </c>
      <c r="AV54" s="8">
        <v>13019665.5</v>
      </c>
      <c r="AW54" s="179">
        <v>1065559070.5</v>
      </c>
    </row>
    <row r="55" spans="2:49" ht="62.4">
      <c r="B55" s="180">
        <v>780183</v>
      </c>
      <c r="C55" s="177">
        <v>50</v>
      </c>
      <c r="D55" s="182" t="s">
        <v>77</v>
      </c>
      <c r="E55" s="179">
        <v>493248518</v>
      </c>
      <c r="F55" s="160">
        <v>0</v>
      </c>
      <c r="G55" s="6">
        <v>0</v>
      </c>
      <c r="H55" s="6"/>
      <c r="I55" s="6"/>
      <c r="J55" s="7"/>
      <c r="K55" s="6"/>
      <c r="L55" s="7"/>
      <c r="M55" s="33"/>
      <c r="N55" s="33"/>
      <c r="O55" s="6"/>
      <c r="P55" s="6"/>
      <c r="Q55" s="6">
        <v>0</v>
      </c>
      <c r="R55" s="6">
        <v>0</v>
      </c>
      <c r="S55" s="6">
        <v>0</v>
      </c>
      <c r="T55" s="6">
        <v>0</v>
      </c>
      <c r="U55" s="7">
        <v>0</v>
      </c>
      <c r="V55" s="33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127">
        <v>0</v>
      </c>
      <c r="AE55" s="127">
        <v>0</v>
      </c>
      <c r="AF55" s="7">
        <v>0</v>
      </c>
      <c r="AG55" s="6"/>
      <c r="AH55" s="6">
        <v>0</v>
      </c>
      <c r="AI55" s="7">
        <v>0</v>
      </c>
      <c r="AJ55" s="6">
        <v>0</v>
      </c>
      <c r="AK55" s="33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7">
        <v>0</v>
      </c>
      <c r="AT55" s="7">
        <v>0</v>
      </c>
      <c r="AU55" s="33">
        <v>0</v>
      </c>
      <c r="AV55" s="8">
        <v>0</v>
      </c>
      <c r="AW55" s="179">
        <v>493248518</v>
      </c>
    </row>
    <row r="56" spans="2:49" ht="46.8">
      <c r="B56" s="180">
        <v>780188</v>
      </c>
      <c r="C56" s="177">
        <v>51</v>
      </c>
      <c r="D56" s="182" t="s">
        <v>78</v>
      </c>
      <c r="E56" s="179">
        <v>176899569</v>
      </c>
      <c r="F56" s="160">
        <v>0</v>
      </c>
      <c r="G56" s="6">
        <v>0</v>
      </c>
      <c r="H56" s="6"/>
      <c r="I56" s="6"/>
      <c r="J56" s="7"/>
      <c r="K56" s="6"/>
      <c r="L56" s="7"/>
      <c r="M56" s="33"/>
      <c r="N56" s="33"/>
      <c r="O56" s="6"/>
      <c r="P56" s="6"/>
      <c r="Q56" s="6">
        <v>117533.8</v>
      </c>
      <c r="R56" s="6">
        <v>0</v>
      </c>
      <c r="S56" s="6">
        <v>16725.8</v>
      </c>
      <c r="T56" s="6">
        <v>591698.9</v>
      </c>
      <c r="U56" s="7">
        <v>498743</v>
      </c>
      <c r="V56" s="33">
        <v>0</v>
      </c>
      <c r="W56" s="6">
        <v>0</v>
      </c>
      <c r="X56" s="6">
        <v>-563352</v>
      </c>
      <c r="Y56" s="6">
        <v>0</v>
      </c>
      <c r="Z56" s="6">
        <v>43588</v>
      </c>
      <c r="AA56" s="6">
        <v>12919</v>
      </c>
      <c r="AB56" s="6">
        <v>0</v>
      </c>
      <c r="AC56" s="6">
        <v>0</v>
      </c>
      <c r="AD56" s="127">
        <v>0</v>
      </c>
      <c r="AE56" s="127">
        <v>0</v>
      </c>
      <c r="AF56" s="7">
        <v>0</v>
      </c>
      <c r="AG56" s="6"/>
      <c r="AH56" s="6">
        <v>0</v>
      </c>
      <c r="AI56" s="7">
        <v>0</v>
      </c>
      <c r="AJ56" s="6">
        <v>0</v>
      </c>
      <c r="AK56" s="33">
        <v>0</v>
      </c>
      <c r="AL56" s="6">
        <v>0</v>
      </c>
      <c r="AM56" s="6">
        <v>0</v>
      </c>
      <c r="AN56" s="6">
        <v>79957</v>
      </c>
      <c r="AO56" s="6">
        <v>0</v>
      </c>
      <c r="AP56" s="6">
        <v>0</v>
      </c>
      <c r="AQ56" s="6">
        <v>0</v>
      </c>
      <c r="AR56" s="6">
        <v>0</v>
      </c>
      <c r="AS56" s="7">
        <v>0</v>
      </c>
      <c r="AT56" s="7">
        <v>0</v>
      </c>
      <c r="AU56" s="33">
        <v>1286319</v>
      </c>
      <c r="AV56" s="8">
        <v>2084132.5</v>
      </c>
      <c r="AW56" s="179">
        <v>178983701.5</v>
      </c>
    </row>
    <row r="57" spans="2:49" ht="62.4">
      <c r="B57" s="180">
        <v>780195</v>
      </c>
      <c r="C57" s="177">
        <v>52</v>
      </c>
      <c r="D57" s="182" t="s">
        <v>79</v>
      </c>
      <c r="E57" s="179">
        <v>24283148</v>
      </c>
      <c r="F57" s="160">
        <v>0</v>
      </c>
      <c r="G57" s="6">
        <v>0</v>
      </c>
      <c r="H57" s="6"/>
      <c r="I57" s="6"/>
      <c r="J57" s="7"/>
      <c r="K57" s="6"/>
      <c r="L57" s="7"/>
      <c r="M57" s="33"/>
      <c r="N57" s="33"/>
      <c r="O57" s="6"/>
      <c r="P57" s="6"/>
      <c r="Q57" s="6">
        <v>0</v>
      </c>
      <c r="R57" s="6">
        <v>0</v>
      </c>
      <c r="S57" s="6">
        <v>0</v>
      </c>
      <c r="T57" s="6">
        <v>0</v>
      </c>
      <c r="U57" s="7">
        <v>0</v>
      </c>
      <c r="V57" s="33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127">
        <v>0</v>
      </c>
      <c r="AE57" s="127">
        <v>0</v>
      </c>
      <c r="AF57" s="7">
        <v>0</v>
      </c>
      <c r="AG57" s="6"/>
      <c r="AH57" s="6">
        <v>0</v>
      </c>
      <c r="AI57" s="7">
        <v>0</v>
      </c>
      <c r="AJ57" s="6">
        <v>0</v>
      </c>
      <c r="AK57" s="33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7">
        <v>0</v>
      </c>
      <c r="AT57" s="7">
        <v>0</v>
      </c>
      <c r="AU57" s="33">
        <v>0</v>
      </c>
      <c r="AV57" s="8">
        <v>0</v>
      </c>
      <c r="AW57" s="179">
        <v>24283148</v>
      </c>
    </row>
    <row r="58" spans="2:49" ht="46.8">
      <c r="B58" s="180">
        <v>780297</v>
      </c>
      <c r="C58" s="177">
        <v>53</v>
      </c>
      <c r="D58" s="182" t="s">
        <v>80</v>
      </c>
      <c r="E58" s="179">
        <v>157774216</v>
      </c>
      <c r="F58" s="160">
        <v>0</v>
      </c>
      <c r="G58" s="6">
        <v>0</v>
      </c>
      <c r="H58" s="6"/>
      <c r="I58" s="6"/>
      <c r="J58" s="7"/>
      <c r="K58" s="6"/>
      <c r="L58" s="7"/>
      <c r="M58" s="33"/>
      <c r="N58" s="33"/>
      <c r="O58" s="6"/>
      <c r="P58" s="6"/>
      <c r="Q58" s="6">
        <v>0</v>
      </c>
      <c r="R58" s="6">
        <v>0</v>
      </c>
      <c r="S58" s="6">
        <v>0</v>
      </c>
      <c r="T58" s="6">
        <v>0</v>
      </c>
      <c r="U58" s="7">
        <v>2071</v>
      </c>
      <c r="V58" s="33">
        <v>0</v>
      </c>
      <c r="W58" s="6">
        <v>0</v>
      </c>
      <c r="X58" s="6">
        <v>5559</v>
      </c>
      <c r="Y58" s="6">
        <v>0</v>
      </c>
      <c r="Z58" s="6">
        <v>0</v>
      </c>
      <c r="AA58" s="6">
        <v>0</v>
      </c>
      <c r="AB58" s="6">
        <v>904914</v>
      </c>
      <c r="AC58" s="6">
        <v>0</v>
      </c>
      <c r="AD58" s="127">
        <v>0</v>
      </c>
      <c r="AE58" s="127">
        <v>0</v>
      </c>
      <c r="AF58" s="7">
        <v>0</v>
      </c>
      <c r="AG58" s="6"/>
      <c r="AH58" s="6">
        <v>0</v>
      </c>
      <c r="AI58" s="7">
        <v>0</v>
      </c>
      <c r="AJ58" s="6">
        <v>0</v>
      </c>
      <c r="AK58" s="33">
        <v>0</v>
      </c>
      <c r="AL58" s="6">
        <v>0</v>
      </c>
      <c r="AM58" s="6">
        <v>0</v>
      </c>
      <c r="AN58" s="6">
        <v>5330</v>
      </c>
      <c r="AO58" s="6">
        <v>0</v>
      </c>
      <c r="AP58" s="6">
        <v>0</v>
      </c>
      <c r="AQ58" s="6">
        <v>0</v>
      </c>
      <c r="AR58" s="6">
        <v>0</v>
      </c>
      <c r="AS58" s="7">
        <v>0</v>
      </c>
      <c r="AT58" s="7">
        <v>0</v>
      </c>
      <c r="AU58" s="33">
        <v>0</v>
      </c>
      <c r="AV58" s="8">
        <v>917874</v>
      </c>
      <c r="AW58" s="179">
        <v>158692090</v>
      </c>
    </row>
    <row r="59" spans="2:49" ht="46.8">
      <c r="B59" s="180">
        <v>780285</v>
      </c>
      <c r="C59" s="177">
        <v>54</v>
      </c>
      <c r="D59" s="181" t="s">
        <v>81</v>
      </c>
      <c r="E59" s="179">
        <v>362227</v>
      </c>
      <c r="F59" s="160">
        <v>0</v>
      </c>
      <c r="G59" s="6">
        <v>0</v>
      </c>
      <c r="H59" s="6"/>
      <c r="I59" s="6"/>
      <c r="J59" s="7"/>
      <c r="K59" s="6"/>
      <c r="L59" s="7"/>
      <c r="M59" s="33"/>
      <c r="N59" s="33"/>
      <c r="O59" s="6"/>
      <c r="P59" s="6"/>
      <c r="Q59" s="6">
        <v>0</v>
      </c>
      <c r="R59" s="6">
        <v>0</v>
      </c>
      <c r="S59" s="6">
        <v>0</v>
      </c>
      <c r="T59" s="6">
        <v>0</v>
      </c>
      <c r="U59" s="7">
        <v>0</v>
      </c>
      <c r="V59" s="33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127">
        <v>0</v>
      </c>
      <c r="AE59" s="127">
        <v>0</v>
      </c>
      <c r="AF59" s="7">
        <v>0</v>
      </c>
      <c r="AG59" s="6"/>
      <c r="AH59" s="6">
        <v>0</v>
      </c>
      <c r="AI59" s="7">
        <v>0</v>
      </c>
      <c r="AJ59" s="6">
        <v>0</v>
      </c>
      <c r="AK59" s="33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7">
        <v>0</v>
      </c>
      <c r="AT59" s="7">
        <v>0</v>
      </c>
      <c r="AU59" s="33">
        <v>0</v>
      </c>
      <c r="AV59" s="8">
        <v>0</v>
      </c>
      <c r="AW59" s="179">
        <v>362227</v>
      </c>
    </row>
    <row r="60" spans="2:49" ht="62.4">
      <c r="B60" s="180">
        <v>780366</v>
      </c>
      <c r="C60" s="177">
        <v>55</v>
      </c>
      <c r="D60" s="184" t="s">
        <v>82</v>
      </c>
      <c r="E60" s="179">
        <v>3416383111</v>
      </c>
      <c r="F60" s="160">
        <v>0</v>
      </c>
      <c r="G60" s="6">
        <v>0</v>
      </c>
      <c r="H60" s="6"/>
      <c r="I60" s="6"/>
      <c r="J60" s="7"/>
      <c r="K60" s="6"/>
      <c r="L60" s="7"/>
      <c r="M60" s="33"/>
      <c r="N60" s="33"/>
      <c r="O60" s="6"/>
      <c r="P60" s="6"/>
      <c r="Q60" s="6">
        <v>0</v>
      </c>
      <c r="R60" s="6">
        <v>0</v>
      </c>
      <c r="S60" s="6">
        <v>0</v>
      </c>
      <c r="T60" s="6">
        <v>0</v>
      </c>
      <c r="U60" s="7">
        <v>0</v>
      </c>
      <c r="V60" s="33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127">
        <v>0</v>
      </c>
      <c r="AE60" s="127">
        <v>0</v>
      </c>
      <c r="AF60" s="7">
        <v>0</v>
      </c>
      <c r="AG60" s="6"/>
      <c r="AH60" s="6">
        <v>0</v>
      </c>
      <c r="AI60" s="7">
        <v>0</v>
      </c>
      <c r="AJ60" s="6">
        <v>0</v>
      </c>
      <c r="AK60" s="33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7">
        <v>33189119</v>
      </c>
      <c r="AT60" s="7">
        <v>0</v>
      </c>
      <c r="AU60" s="33">
        <v>0</v>
      </c>
      <c r="AV60" s="8">
        <v>33189119</v>
      </c>
      <c r="AW60" s="179">
        <v>3449572230</v>
      </c>
    </row>
    <row r="61" spans="2:49" ht="78">
      <c r="B61" s="180">
        <v>780746</v>
      </c>
      <c r="C61" s="177">
        <v>56</v>
      </c>
      <c r="D61" s="185" t="s">
        <v>83</v>
      </c>
      <c r="E61" s="179">
        <v>134854447</v>
      </c>
      <c r="F61" s="160">
        <v>0</v>
      </c>
      <c r="G61" s="6">
        <v>0</v>
      </c>
      <c r="H61" s="6"/>
      <c r="I61" s="6"/>
      <c r="J61" s="7"/>
      <c r="K61" s="6"/>
      <c r="L61" s="7"/>
      <c r="M61" s="33"/>
      <c r="N61" s="33"/>
      <c r="O61" s="6"/>
      <c r="P61" s="6"/>
      <c r="Q61" s="6">
        <v>0</v>
      </c>
      <c r="R61" s="6">
        <v>0</v>
      </c>
      <c r="S61" s="6">
        <v>0</v>
      </c>
      <c r="T61" s="6">
        <v>0</v>
      </c>
      <c r="U61" s="7">
        <v>0</v>
      </c>
      <c r="V61" s="33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127">
        <v>0</v>
      </c>
      <c r="AE61" s="127">
        <v>0</v>
      </c>
      <c r="AF61" s="7">
        <v>0</v>
      </c>
      <c r="AG61" s="6"/>
      <c r="AH61" s="6">
        <v>0</v>
      </c>
      <c r="AI61" s="7">
        <v>0</v>
      </c>
      <c r="AJ61" s="6">
        <v>0</v>
      </c>
      <c r="AK61" s="33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7">
        <v>0</v>
      </c>
      <c r="AT61" s="7">
        <v>0</v>
      </c>
      <c r="AU61" s="33">
        <v>0</v>
      </c>
      <c r="AV61" s="8">
        <v>0</v>
      </c>
      <c r="AW61" s="179">
        <v>134854447</v>
      </c>
    </row>
    <row r="62" spans="2:49" ht="46.8">
      <c r="B62" s="180">
        <v>780108</v>
      </c>
      <c r="C62" s="177">
        <v>57</v>
      </c>
      <c r="D62" s="182" t="s">
        <v>84</v>
      </c>
      <c r="E62" s="179">
        <v>527142194</v>
      </c>
      <c r="F62" s="160">
        <v>0</v>
      </c>
      <c r="G62" s="6">
        <v>0</v>
      </c>
      <c r="H62" s="6"/>
      <c r="I62" s="6"/>
      <c r="J62" s="7"/>
      <c r="K62" s="6"/>
      <c r="L62" s="7"/>
      <c r="M62" s="33"/>
      <c r="N62" s="33"/>
      <c r="O62" s="6"/>
      <c r="P62" s="6"/>
      <c r="Q62" s="6">
        <v>0</v>
      </c>
      <c r="R62" s="6">
        <v>-2058694</v>
      </c>
      <c r="S62" s="6">
        <v>0</v>
      </c>
      <c r="T62" s="6">
        <v>0</v>
      </c>
      <c r="U62" s="7">
        <v>2033140</v>
      </c>
      <c r="V62" s="33">
        <v>0</v>
      </c>
      <c r="W62" s="6">
        <v>0</v>
      </c>
      <c r="X62" s="6">
        <v>3383115</v>
      </c>
      <c r="Y62" s="6">
        <v>-11159</v>
      </c>
      <c r="Z62" s="6">
        <v>0</v>
      </c>
      <c r="AA62" s="6">
        <v>182310</v>
      </c>
      <c r="AB62" s="6">
        <v>0</v>
      </c>
      <c r="AC62" s="6">
        <v>0</v>
      </c>
      <c r="AD62" s="127">
        <v>0</v>
      </c>
      <c r="AE62" s="127">
        <v>0</v>
      </c>
      <c r="AF62" s="7">
        <v>0</v>
      </c>
      <c r="AG62" s="6"/>
      <c r="AH62" s="6">
        <v>0</v>
      </c>
      <c r="AI62" s="7">
        <v>39650</v>
      </c>
      <c r="AJ62" s="6">
        <v>0</v>
      </c>
      <c r="AK62" s="33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4074171</v>
      </c>
      <c r="AS62" s="7">
        <v>662132</v>
      </c>
      <c r="AT62" s="7">
        <v>0</v>
      </c>
      <c r="AU62" s="33">
        <v>2910825</v>
      </c>
      <c r="AV62" s="8">
        <v>11215490</v>
      </c>
      <c r="AW62" s="179">
        <v>538357684</v>
      </c>
    </row>
    <row r="63" spans="2:49" ht="46.8">
      <c r="B63" s="180">
        <v>780109</v>
      </c>
      <c r="C63" s="177">
        <v>58</v>
      </c>
      <c r="D63" s="182" t="s">
        <v>85</v>
      </c>
      <c r="E63" s="179">
        <v>710913598</v>
      </c>
      <c r="F63" s="160">
        <v>0</v>
      </c>
      <c r="G63" s="6">
        <v>0</v>
      </c>
      <c r="H63" s="6"/>
      <c r="I63" s="6"/>
      <c r="J63" s="7"/>
      <c r="K63" s="6"/>
      <c r="L63" s="7"/>
      <c r="M63" s="33"/>
      <c r="N63" s="33"/>
      <c r="O63" s="6"/>
      <c r="P63" s="6"/>
      <c r="Q63" s="6">
        <v>4420250</v>
      </c>
      <c r="R63" s="6">
        <v>0</v>
      </c>
      <c r="S63" s="6">
        <v>-6952222</v>
      </c>
      <c r="T63" s="6">
        <v>0</v>
      </c>
      <c r="U63" s="7">
        <v>2346380</v>
      </c>
      <c r="V63" s="33">
        <v>0</v>
      </c>
      <c r="W63" s="6">
        <v>0</v>
      </c>
      <c r="X63" s="6">
        <v>3829487</v>
      </c>
      <c r="Y63" s="6">
        <v>1391873</v>
      </c>
      <c r="Z63" s="6">
        <v>0</v>
      </c>
      <c r="AA63" s="6">
        <v>518336</v>
      </c>
      <c r="AB63" s="6">
        <v>0</v>
      </c>
      <c r="AC63" s="6">
        <v>0</v>
      </c>
      <c r="AD63" s="127">
        <v>218482.50999999954</v>
      </c>
      <c r="AE63" s="127">
        <v>0</v>
      </c>
      <c r="AF63" s="7">
        <v>0</v>
      </c>
      <c r="AG63" s="6"/>
      <c r="AH63" s="6">
        <v>0</v>
      </c>
      <c r="AI63" s="7">
        <v>0</v>
      </c>
      <c r="AJ63" s="6">
        <v>0</v>
      </c>
      <c r="AK63" s="33">
        <v>0</v>
      </c>
      <c r="AL63" s="6">
        <v>209869</v>
      </c>
      <c r="AM63" s="6">
        <v>335704</v>
      </c>
      <c r="AN63" s="6">
        <v>0</v>
      </c>
      <c r="AO63" s="6">
        <v>0</v>
      </c>
      <c r="AP63" s="6">
        <v>0</v>
      </c>
      <c r="AQ63" s="6">
        <v>0</v>
      </c>
      <c r="AR63" s="6">
        <v>448470</v>
      </c>
      <c r="AS63" s="7">
        <v>664060</v>
      </c>
      <c r="AT63" s="7">
        <v>0</v>
      </c>
      <c r="AU63" s="33">
        <v>3571814</v>
      </c>
      <c r="AV63" s="8">
        <v>11002503.51</v>
      </c>
      <c r="AW63" s="179">
        <v>721916101.50999999</v>
      </c>
    </row>
    <row r="64" spans="2:49" ht="46.8">
      <c r="B64" s="180">
        <v>780081</v>
      </c>
      <c r="C64" s="177">
        <v>59</v>
      </c>
      <c r="D64" s="182" t="s">
        <v>86</v>
      </c>
      <c r="E64" s="179">
        <v>155556791</v>
      </c>
      <c r="F64" s="160">
        <v>0</v>
      </c>
      <c r="G64" s="6">
        <v>0</v>
      </c>
      <c r="H64" s="6"/>
      <c r="I64" s="6"/>
      <c r="J64" s="7"/>
      <c r="K64" s="6"/>
      <c r="L64" s="7"/>
      <c r="M64" s="33"/>
      <c r="N64" s="33"/>
      <c r="O64" s="6"/>
      <c r="P64" s="6"/>
      <c r="Q64" s="6">
        <v>0</v>
      </c>
      <c r="R64" s="6">
        <v>0</v>
      </c>
      <c r="S64" s="6">
        <v>0</v>
      </c>
      <c r="T64" s="6">
        <v>0</v>
      </c>
      <c r="U64" s="7">
        <v>538772</v>
      </c>
      <c r="V64" s="33">
        <v>0</v>
      </c>
      <c r="W64" s="6">
        <v>0</v>
      </c>
      <c r="X64" s="6">
        <v>13803</v>
      </c>
      <c r="Y64" s="6">
        <v>0</v>
      </c>
      <c r="Z64" s="6">
        <v>0</v>
      </c>
      <c r="AA64" s="6">
        <v>224900</v>
      </c>
      <c r="AB64" s="6">
        <v>0</v>
      </c>
      <c r="AC64" s="6">
        <v>0</v>
      </c>
      <c r="AD64" s="127">
        <v>0</v>
      </c>
      <c r="AE64" s="127">
        <v>14019</v>
      </c>
      <c r="AF64" s="7">
        <v>0</v>
      </c>
      <c r="AG64" s="6"/>
      <c r="AH64" s="6">
        <v>0</v>
      </c>
      <c r="AI64" s="7">
        <v>0</v>
      </c>
      <c r="AJ64" s="6">
        <v>0</v>
      </c>
      <c r="AK64" s="33">
        <v>0</v>
      </c>
      <c r="AL64" s="6">
        <v>48850</v>
      </c>
      <c r="AM64" s="6">
        <v>379547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7">
        <v>0</v>
      </c>
      <c r="AT64" s="7">
        <v>0</v>
      </c>
      <c r="AU64" s="33">
        <v>1440107</v>
      </c>
      <c r="AV64" s="8">
        <v>2659998</v>
      </c>
      <c r="AW64" s="179">
        <v>158216789</v>
      </c>
    </row>
    <row r="65" spans="2:49" ht="46.8">
      <c r="B65" s="180">
        <v>780156</v>
      </c>
      <c r="C65" s="177">
        <v>60</v>
      </c>
      <c r="D65" s="182" t="s">
        <v>87</v>
      </c>
      <c r="E65" s="179">
        <v>101099541</v>
      </c>
      <c r="F65" s="160">
        <v>0</v>
      </c>
      <c r="G65" s="6">
        <v>0</v>
      </c>
      <c r="H65" s="6"/>
      <c r="I65" s="6"/>
      <c r="J65" s="7"/>
      <c r="K65" s="6"/>
      <c r="L65" s="7"/>
      <c r="M65" s="33"/>
      <c r="N65" s="33"/>
      <c r="O65" s="6"/>
      <c r="P65" s="6"/>
      <c r="Q65" s="6">
        <v>0</v>
      </c>
      <c r="R65" s="6">
        <v>0</v>
      </c>
      <c r="S65" s="6">
        <v>0</v>
      </c>
      <c r="T65" s="6">
        <v>0</v>
      </c>
      <c r="U65" s="7">
        <v>0</v>
      </c>
      <c r="V65" s="33">
        <v>1058804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127">
        <v>0</v>
      </c>
      <c r="AE65" s="127">
        <v>0</v>
      </c>
      <c r="AF65" s="7">
        <v>0</v>
      </c>
      <c r="AG65" s="6"/>
      <c r="AH65" s="6">
        <v>0</v>
      </c>
      <c r="AI65" s="7">
        <v>0</v>
      </c>
      <c r="AJ65" s="6">
        <v>0</v>
      </c>
      <c r="AK65" s="33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7">
        <v>0</v>
      </c>
      <c r="AT65" s="7">
        <v>0</v>
      </c>
      <c r="AU65" s="33">
        <v>0</v>
      </c>
      <c r="AV65" s="8">
        <v>1058804</v>
      </c>
      <c r="AW65" s="179">
        <v>102158345</v>
      </c>
    </row>
    <row r="66" spans="2:49" ht="46.8">
      <c r="B66" s="180">
        <v>780095</v>
      </c>
      <c r="C66" s="177">
        <v>61</v>
      </c>
      <c r="D66" s="182" t="s">
        <v>88</v>
      </c>
      <c r="E66" s="179">
        <v>258103679</v>
      </c>
      <c r="F66" s="160">
        <v>0</v>
      </c>
      <c r="G66" s="6">
        <v>0</v>
      </c>
      <c r="H66" s="6"/>
      <c r="I66" s="6"/>
      <c r="J66" s="7"/>
      <c r="K66" s="6"/>
      <c r="L66" s="7"/>
      <c r="M66" s="33"/>
      <c r="N66" s="33"/>
      <c r="O66" s="6"/>
      <c r="P66" s="6"/>
      <c r="Q66" s="6">
        <v>0</v>
      </c>
      <c r="R66" s="6">
        <v>0</v>
      </c>
      <c r="S66" s="6">
        <v>0</v>
      </c>
      <c r="T66" s="6">
        <v>0</v>
      </c>
      <c r="U66" s="7">
        <v>0</v>
      </c>
      <c r="V66" s="33">
        <v>0</v>
      </c>
      <c r="W66" s="6">
        <v>0</v>
      </c>
      <c r="X66" s="6">
        <v>0</v>
      </c>
      <c r="Y66" s="6">
        <v>0</v>
      </c>
      <c r="Z66" s="6">
        <v>0</v>
      </c>
      <c r="AA66" s="6">
        <v>108855</v>
      </c>
      <c r="AB66" s="6">
        <v>0</v>
      </c>
      <c r="AC66" s="6">
        <v>0</v>
      </c>
      <c r="AD66" s="127">
        <v>101830.54545454541</v>
      </c>
      <c r="AE66" s="127">
        <v>0</v>
      </c>
      <c r="AF66" s="7">
        <v>0</v>
      </c>
      <c r="AG66" s="6"/>
      <c r="AH66" s="6">
        <v>0</v>
      </c>
      <c r="AI66" s="7">
        <v>0</v>
      </c>
      <c r="AJ66" s="6">
        <v>0</v>
      </c>
      <c r="AK66" s="33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7">
        <v>0</v>
      </c>
      <c r="AT66" s="7">
        <v>0</v>
      </c>
      <c r="AU66" s="33">
        <v>0</v>
      </c>
      <c r="AV66" s="8">
        <v>210685.54545454541</v>
      </c>
      <c r="AW66" s="179">
        <v>258314364.54545453</v>
      </c>
    </row>
    <row r="67" spans="2:49" ht="46.8">
      <c r="B67" s="180">
        <v>780172</v>
      </c>
      <c r="C67" s="177">
        <v>62</v>
      </c>
      <c r="D67" s="182" t="s">
        <v>89</v>
      </c>
      <c r="E67" s="179">
        <v>15000715</v>
      </c>
      <c r="F67" s="160">
        <v>0</v>
      </c>
      <c r="G67" s="6">
        <v>0</v>
      </c>
      <c r="H67" s="6"/>
      <c r="I67" s="6"/>
      <c r="J67" s="7"/>
      <c r="K67" s="6"/>
      <c r="L67" s="7"/>
      <c r="M67" s="33"/>
      <c r="N67" s="33"/>
      <c r="O67" s="6"/>
      <c r="P67" s="6"/>
      <c r="Q67" s="6">
        <v>0</v>
      </c>
      <c r="R67" s="6">
        <v>0</v>
      </c>
      <c r="S67" s="6">
        <v>0</v>
      </c>
      <c r="T67" s="6">
        <v>0</v>
      </c>
      <c r="U67" s="7">
        <v>0</v>
      </c>
      <c r="V67" s="33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127">
        <v>0</v>
      </c>
      <c r="AE67" s="127">
        <v>0</v>
      </c>
      <c r="AF67" s="7">
        <v>0</v>
      </c>
      <c r="AG67" s="6"/>
      <c r="AH67" s="6">
        <v>0</v>
      </c>
      <c r="AI67" s="7">
        <v>0</v>
      </c>
      <c r="AJ67" s="6">
        <v>0</v>
      </c>
      <c r="AK67" s="33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7">
        <v>0</v>
      </c>
      <c r="AT67" s="7">
        <v>0</v>
      </c>
      <c r="AU67" s="33">
        <v>0</v>
      </c>
      <c r="AV67" s="8">
        <v>0</v>
      </c>
      <c r="AW67" s="179">
        <v>15000715</v>
      </c>
    </row>
    <row r="68" spans="2:49" ht="46.8">
      <c r="B68" s="180">
        <v>780110</v>
      </c>
      <c r="C68" s="177">
        <v>63</v>
      </c>
      <c r="D68" s="182" t="s">
        <v>90</v>
      </c>
      <c r="E68" s="179">
        <v>779434905</v>
      </c>
      <c r="F68" s="160">
        <v>0</v>
      </c>
      <c r="G68" s="6">
        <v>0</v>
      </c>
      <c r="H68" s="6"/>
      <c r="I68" s="6"/>
      <c r="J68" s="7"/>
      <c r="K68" s="6"/>
      <c r="L68" s="7"/>
      <c r="M68" s="33"/>
      <c r="N68" s="33"/>
      <c r="O68" s="6"/>
      <c r="P68" s="6"/>
      <c r="Q68" s="6">
        <v>0</v>
      </c>
      <c r="R68" s="6">
        <v>0</v>
      </c>
      <c r="S68" s="6">
        <v>0</v>
      </c>
      <c r="T68" s="6">
        <v>0</v>
      </c>
      <c r="U68" s="7">
        <v>3554730</v>
      </c>
      <c r="V68" s="33">
        <v>0</v>
      </c>
      <c r="W68" s="6">
        <v>0</v>
      </c>
      <c r="X68" s="6">
        <v>-9661928</v>
      </c>
      <c r="Y68" s="6">
        <v>14500</v>
      </c>
      <c r="Z68" s="6">
        <v>0</v>
      </c>
      <c r="AA68" s="6">
        <v>483003</v>
      </c>
      <c r="AB68" s="6">
        <v>0</v>
      </c>
      <c r="AC68" s="6">
        <v>0</v>
      </c>
      <c r="AD68" s="127">
        <v>-327462.57090909034</v>
      </c>
      <c r="AE68" s="127">
        <v>0</v>
      </c>
      <c r="AF68" s="7">
        <v>0</v>
      </c>
      <c r="AG68" s="6"/>
      <c r="AH68" s="6">
        <v>0</v>
      </c>
      <c r="AI68" s="7">
        <v>0</v>
      </c>
      <c r="AJ68" s="6">
        <v>0</v>
      </c>
      <c r="AK68" s="33">
        <v>0</v>
      </c>
      <c r="AL68" s="6">
        <v>511880</v>
      </c>
      <c r="AM68" s="6">
        <v>1235960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7">
        <v>0</v>
      </c>
      <c r="AT68" s="7">
        <v>0</v>
      </c>
      <c r="AU68" s="33">
        <v>4270856</v>
      </c>
      <c r="AV68" s="8">
        <v>81538.42909090966</v>
      </c>
      <c r="AW68" s="179">
        <v>779516443.42909086</v>
      </c>
    </row>
    <row r="69" spans="2:49" ht="46.8">
      <c r="B69" s="180">
        <v>780113</v>
      </c>
      <c r="C69" s="177">
        <v>64</v>
      </c>
      <c r="D69" s="182" t="s">
        <v>91</v>
      </c>
      <c r="E69" s="179">
        <v>1156393563</v>
      </c>
      <c r="F69" s="160">
        <v>0</v>
      </c>
      <c r="G69" s="6">
        <v>0</v>
      </c>
      <c r="H69" s="6"/>
      <c r="I69" s="6"/>
      <c r="J69" s="7"/>
      <c r="K69" s="6"/>
      <c r="L69" s="7"/>
      <c r="M69" s="33"/>
      <c r="N69" s="33"/>
      <c r="O69" s="6"/>
      <c r="P69" s="6"/>
      <c r="Q69" s="6">
        <v>0</v>
      </c>
      <c r="R69" s="6">
        <v>0</v>
      </c>
      <c r="S69" s="6">
        <v>0</v>
      </c>
      <c r="T69" s="6">
        <v>0</v>
      </c>
      <c r="U69" s="7">
        <v>3688231</v>
      </c>
      <c r="V69" s="33">
        <v>0</v>
      </c>
      <c r="W69" s="6">
        <v>0</v>
      </c>
      <c r="X69" s="6">
        <v>-8282844</v>
      </c>
      <c r="Y69" s="6">
        <v>8348479</v>
      </c>
      <c r="Z69" s="6">
        <v>0</v>
      </c>
      <c r="AA69" s="6">
        <v>641833</v>
      </c>
      <c r="AB69" s="6">
        <v>332746</v>
      </c>
      <c r="AC69" s="6">
        <v>0</v>
      </c>
      <c r="AD69" s="127">
        <v>-91053.545454545878</v>
      </c>
      <c r="AE69" s="127">
        <v>0</v>
      </c>
      <c r="AF69" s="7">
        <v>0</v>
      </c>
      <c r="AG69" s="6"/>
      <c r="AH69" s="6">
        <v>0</v>
      </c>
      <c r="AI69" s="7">
        <v>0</v>
      </c>
      <c r="AJ69" s="6">
        <v>0</v>
      </c>
      <c r="AK69" s="33">
        <v>0</v>
      </c>
      <c r="AL69" s="6">
        <v>-784345</v>
      </c>
      <c r="AM69" s="6">
        <v>0</v>
      </c>
      <c r="AN69" s="6">
        <v>-1344778</v>
      </c>
      <c r="AO69" s="6">
        <v>0</v>
      </c>
      <c r="AP69" s="6">
        <v>0</v>
      </c>
      <c r="AQ69" s="6">
        <v>7965497</v>
      </c>
      <c r="AR69" s="6">
        <v>0</v>
      </c>
      <c r="AS69" s="7">
        <v>2100817</v>
      </c>
      <c r="AT69" s="7">
        <v>0</v>
      </c>
      <c r="AU69" s="33">
        <v>3350414</v>
      </c>
      <c r="AV69" s="8">
        <v>15924996.454545453</v>
      </c>
      <c r="AW69" s="179">
        <v>1172318559.4545455</v>
      </c>
    </row>
    <row r="70" spans="2:49" ht="62.4">
      <c r="B70" s="180">
        <v>780143</v>
      </c>
      <c r="C70" s="177">
        <v>65</v>
      </c>
      <c r="D70" s="182" t="s">
        <v>92</v>
      </c>
      <c r="E70" s="179">
        <v>41692201</v>
      </c>
      <c r="F70" s="160">
        <v>0</v>
      </c>
      <c r="G70" s="6">
        <v>0</v>
      </c>
      <c r="H70" s="6"/>
      <c r="I70" s="6"/>
      <c r="J70" s="7"/>
      <c r="K70" s="6"/>
      <c r="L70" s="7"/>
      <c r="M70" s="33"/>
      <c r="N70" s="33"/>
      <c r="O70" s="6"/>
      <c r="P70" s="6"/>
      <c r="Q70" s="6">
        <v>0</v>
      </c>
      <c r="R70" s="6">
        <v>0</v>
      </c>
      <c r="S70" s="6">
        <v>0</v>
      </c>
      <c r="T70" s="6">
        <v>0</v>
      </c>
      <c r="U70" s="7">
        <v>0</v>
      </c>
      <c r="V70" s="33">
        <v>652139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127">
        <v>0</v>
      </c>
      <c r="AE70" s="127">
        <v>0</v>
      </c>
      <c r="AF70" s="7">
        <v>0</v>
      </c>
      <c r="AG70" s="6"/>
      <c r="AH70" s="6">
        <v>0</v>
      </c>
      <c r="AI70" s="7">
        <v>0</v>
      </c>
      <c r="AJ70" s="6">
        <v>0</v>
      </c>
      <c r="AK70" s="33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7">
        <v>0</v>
      </c>
      <c r="AT70" s="7">
        <v>0</v>
      </c>
      <c r="AU70" s="33">
        <v>0</v>
      </c>
      <c r="AV70" s="8">
        <v>652139</v>
      </c>
      <c r="AW70" s="179">
        <v>42344340</v>
      </c>
    </row>
    <row r="71" spans="2:49" ht="62.4">
      <c r="B71" s="180">
        <v>780162</v>
      </c>
      <c r="C71" s="177">
        <v>66</v>
      </c>
      <c r="D71" s="182" t="s">
        <v>93</v>
      </c>
      <c r="E71" s="179">
        <v>77377328</v>
      </c>
      <c r="F71" s="160">
        <v>0</v>
      </c>
      <c r="G71" s="6">
        <v>0</v>
      </c>
      <c r="H71" s="6"/>
      <c r="I71" s="6"/>
      <c r="J71" s="7"/>
      <c r="K71" s="6"/>
      <c r="L71" s="7"/>
      <c r="M71" s="33"/>
      <c r="N71" s="33"/>
      <c r="O71" s="6"/>
      <c r="P71" s="6"/>
      <c r="Q71" s="6">
        <v>0</v>
      </c>
      <c r="R71" s="6">
        <v>0</v>
      </c>
      <c r="S71" s="6">
        <v>0</v>
      </c>
      <c r="T71" s="6">
        <v>0</v>
      </c>
      <c r="U71" s="7">
        <v>0</v>
      </c>
      <c r="V71" s="33">
        <v>145328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127">
        <v>0</v>
      </c>
      <c r="AE71" s="127">
        <v>0</v>
      </c>
      <c r="AF71" s="7">
        <v>0</v>
      </c>
      <c r="AG71" s="6"/>
      <c r="AH71" s="6">
        <v>0</v>
      </c>
      <c r="AI71" s="7">
        <v>0</v>
      </c>
      <c r="AJ71" s="6">
        <v>0</v>
      </c>
      <c r="AK71" s="33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7">
        <v>0</v>
      </c>
      <c r="AT71" s="7">
        <v>0</v>
      </c>
      <c r="AU71" s="33">
        <v>0</v>
      </c>
      <c r="AV71" s="8">
        <v>145328</v>
      </c>
      <c r="AW71" s="179">
        <v>77522656</v>
      </c>
    </row>
    <row r="72" spans="2:49" ht="62.4">
      <c r="B72" s="180">
        <v>780158</v>
      </c>
      <c r="C72" s="177">
        <v>67</v>
      </c>
      <c r="D72" s="182" t="s">
        <v>94</v>
      </c>
      <c r="E72" s="179">
        <v>61432459</v>
      </c>
      <c r="F72" s="160">
        <v>0</v>
      </c>
      <c r="G72" s="6">
        <v>0</v>
      </c>
      <c r="H72" s="6"/>
      <c r="I72" s="6"/>
      <c r="J72" s="7"/>
      <c r="K72" s="6"/>
      <c r="L72" s="7"/>
      <c r="M72" s="33"/>
      <c r="N72" s="33"/>
      <c r="O72" s="6"/>
      <c r="P72" s="6"/>
      <c r="Q72" s="6">
        <v>0</v>
      </c>
      <c r="R72" s="6">
        <v>0</v>
      </c>
      <c r="S72" s="6">
        <v>0</v>
      </c>
      <c r="T72" s="6">
        <v>0</v>
      </c>
      <c r="U72" s="7">
        <v>0</v>
      </c>
      <c r="V72" s="33">
        <v>2055055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127">
        <v>0</v>
      </c>
      <c r="AE72" s="127">
        <v>0</v>
      </c>
      <c r="AF72" s="7">
        <v>0</v>
      </c>
      <c r="AG72" s="6"/>
      <c r="AH72" s="6">
        <v>0</v>
      </c>
      <c r="AI72" s="7">
        <v>0</v>
      </c>
      <c r="AJ72" s="6">
        <v>0</v>
      </c>
      <c r="AK72" s="33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7">
        <v>0</v>
      </c>
      <c r="AT72" s="7">
        <v>0</v>
      </c>
      <c r="AU72" s="33">
        <v>0</v>
      </c>
      <c r="AV72" s="8">
        <v>2055055</v>
      </c>
      <c r="AW72" s="179">
        <v>63487514</v>
      </c>
    </row>
    <row r="73" spans="2:49" ht="46.8">
      <c r="B73" s="180">
        <v>780170</v>
      </c>
      <c r="C73" s="177">
        <v>68</v>
      </c>
      <c r="D73" s="182" t="s">
        <v>95</v>
      </c>
      <c r="E73" s="179">
        <v>59124243</v>
      </c>
      <c r="F73" s="160">
        <v>0</v>
      </c>
      <c r="G73" s="6">
        <v>0</v>
      </c>
      <c r="H73" s="6"/>
      <c r="I73" s="6"/>
      <c r="J73" s="7"/>
      <c r="K73" s="6"/>
      <c r="L73" s="7"/>
      <c r="M73" s="33"/>
      <c r="N73" s="33"/>
      <c r="O73" s="6"/>
      <c r="P73" s="6"/>
      <c r="Q73" s="6">
        <v>49060.800000000003</v>
      </c>
      <c r="R73" s="6">
        <v>0</v>
      </c>
      <c r="S73" s="6">
        <v>0</v>
      </c>
      <c r="T73" s="6">
        <v>0</v>
      </c>
      <c r="U73" s="7">
        <v>0</v>
      </c>
      <c r="V73" s="33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127">
        <v>0</v>
      </c>
      <c r="AE73" s="127">
        <v>0</v>
      </c>
      <c r="AF73" s="7">
        <v>0</v>
      </c>
      <c r="AG73" s="6"/>
      <c r="AH73" s="6">
        <v>0</v>
      </c>
      <c r="AI73" s="7">
        <v>0</v>
      </c>
      <c r="AJ73" s="6">
        <v>0</v>
      </c>
      <c r="AK73" s="33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7">
        <v>0</v>
      </c>
      <c r="AT73" s="7">
        <v>0</v>
      </c>
      <c r="AU73" s="33">
        <v>0</v>
      </c>
      <c r="AV73" s="8">
        <v>49060.800000000003</v>
      </c>
      <c r="AW73" s="179">
        <v>59173303.799999997</v>
      </c>
    </row>
    <row r="74" spans="2:49" ht="46.8">
      <c r="B74" s="180">
        <v>780104</v>
      </c>
      <c r="C74" s="177">
        <v>69</v>
      </c>
      <c r="D74" s="182" t="s">
        <v>96</v>
      </c>
      <c r="E74" s="179">
        <v>602631188</v>
      </c>
      <c r="F74" s="160">
        <v>0</v>
      </c>
      <c r="G74" s="6">
        <v>0</v>
      </c>
      <c r="H74" s="6"/>
      <c r="I74" s="6"/>
      <c r="J74" s="7"/>
      <c r="K74" s="6"/>
      <c r="L74" s="7"/>
      <c r="M74" s="33"/>
      <c r="N74" s="33"/>
      <c r="O74" s="6"/>
      <c r="P74" s="6"/>
      <c r="Q74" s="6">
        <v>0</v>
      </c>
      <c r="R74" s="6">
        <v>0</v>
      </c>
      <c r="S74" s="6">
        <v>0</v>
      </c>
      <c r="T74" s="6">
        <v>0</v>
      </c>
      <c r="U74" s="7">
        <v>1956429</v>
      </c>
      <c r="V74" s="33">
        <v>0</v>
      </c>
      <c r="W74" s="6">
        <v>0</v>
      </c>
      <c r="X74" s="6">
        <v>1070770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127">
        <v>0</v>
      </c>
      <c r="AE74" s="127">
        <v>0</v>
      </c>
      <c r="AF74" s="7">
        <v>0</v>
      </c>
      <c r="AG74" s="6"/>
      <c r="AH74" s="6">
        <v>0</v>
      </c>
      <c r="AI74" s="7">
        <v>0</v>
      </c>
      <c r="AJ74" s="6">
        <v>0</v>
      </c>
      <c r="AK74" s="33">
        <v>0</v>
      </c>
      <c r="AL74" s="6">
        <v>0</v>
      </c>
      <c r="AM74" s="6">
        <v>607230</v>
      </c>
      <c r="AN74" s="6">
        <v>213220</v>
      </c>
      <c r="AO74" s="6">
        <v>0</v>
      </c>
      <c r="AP74" s="6">
        <v>0</v>
      </c>
      <c r="AQ74" s="6">
        <v>0</v>
      </c>
      <c r="AR74" s="6">
        <v>0</v>
      </c>
      <c r="AS74" s="7">
        <v>1073764</v>
      </c>
      <c r="AT74" s="7">
        <v>0</v>
      </c>
      <c r="AU74" s="33">
        <v>3075036</v>
      </c>
      <c r="AV74" s="8">
        <v>7996449</v>
      </c>
      <c r="AW74" s="179">
        <v>610627637</v>
      </c>
    </row>
    <row r="75" spans="2:49" ht="46.8">
      <c r="B75" s="180">
        <v>780118</v>
      </c>
      <c r="C75" s="177">
        <v>70</v>
      </c>
      <c r="D75" s="182" t="s">
        <v>97</v>
      </c>
      <c r="E75" s="179">
        <v>781032012</v>
      </c>
      <c r="F75" s="160">
        <v>0</v>
      </c>
      <c r="G75" s="6">
        <v>0</v>
      </c>
      <c r="H75" s="6"/>
      <c r="I75" s="6"/>
      <c r="J75" s="7"/>
      <c r="K75" s="6"/>
      <c r="L75" s="7"/>
      <c r="M75" s="33"/>
      <c r="N75" s="33"/>
      <c r="O75" s="6"/>
      <c r="P75" s="6"/>
      <c r="Q75" s="6">
        <v>0</v>
      </c>
      <c r="R75" s="6">
        <v>0</v>
      </c>
      <c r="S75" s="6">
        <v>0</v>
      </c>
      <c r="T75" s="6">
        <v>0</v>
      </c>
      <c r="U75" s="7">
        <v>1823580</v>
      </c>
      <c r="V75" s="33">
        <v>0</v>
      </c>
      <c r="W75" s="6">
        <v>0</v>
      </c>
      <c r="X75" s="6">
        <v>1360420</v>
      </c>
      <c r="Y75" s="6">
        <v>-5332905</v>
      </c>
      <c r="Z75" s="6">
        <v>-158562</v>
      </c>
      <c r="AA75" s="6">
        <v>-670858</v>
      </c>
      <c r="AB75" s="6">
        <v>0</v>
      </c>
      <c r="AC75" s="6">
        <v>0</v>
      </c>
      <c r="AD75" s="127">
        <v>159289.27272727247</v>
      </c>
      <c r="AE75" s="127">
        <v>0</v>
      </c>
      <c r="AF75" s="7">
        <v>0</v>
      </c>
      <c r="AG75" s="6"/>
      <c r="AH75" s="6">
        <v>0</v>
      </c>
      <c r="AI75" s="7">
        <v>0</v>
      </c>
      <c r="AJ75" s="6">
        <v>0</v>
      </c>
      <c r="AK75" s="33">
        <v>0</v>
      </c>
      <c r="AL75" s="6">
        <v>0</v>
      </c>
      <c r="AM75" s="6">
        <v>0</v>
      </c>
      <c r="AN75" s="6">
        <v>-626847</v>
      </c>
      <c r="AO75" s="6">
        <v>0</v>
      </c>
      <c r="AP75" s="6">
        <v>0</v>
      </c>
      <c r="AQ75" s="6">
        <v>119761</v>
      </c>
      <c r="AR75" s="6">
        <v>0</v>
      </c>
      <c r="AS75" s="7">
        <v>2782836</v>
      </c>
      <c r="AT75" s="7">
        <v>0</v>
      </c>
      <c r="AU75" s="33">
        <v>2807931</v>
      </c>
      <c r="AV75" s="8">
        <v>2264645.2727272725</v>
      </c>
      <c r="AW75" s="179">
        <v>783296657.27272725</v>
      </c>
    </row>
    <row r="76" spans="2:49" ht="46.8">
      <c r="B76" s="180">
        <v>780066</v>
      </c>
      <c r="C76" s="177">
        <v>71</v>
      </c>
      <c r="D76" s="182" t="s">
        <v>98</v>
      </c>
      <c r="E76" s="179">
        <v>542400521</v>
      </c>
      <c r="F76" s="160">
        <v>0</v>
      </c>
      <c r="G76" s="6">
        <v>0</v>
      </c>
      <c r="H76" s="6"/>
      <c r="I76" s="6"/>
      <c r="J76" s="7"/>
      <c r="K76" s="6"/>
      <c r="L76" s="7"/>
      <c r="M76" s="33"/>
      <c r="N76" s="33"/>
      <c r="O76" s="6"/>
      <c r="P76" s="6"/>
      <c r="Q76" s="6">
        <v>0</v>
      </c>
      <c r="R76" s="6">
        <v>0</v>
      </c>
      <c r="S76" s="6">
        <v>0</v>
      </c>
      <c r="T76" s="6">
        <v>357084</v>
      </c>
      <c r="U76" s="7">
        <v>1547093</v>
      </c>
      <c r="V76" s="33">
        <v>0</v>
      </c>
      <c r="W76" s="6">
        <v>0</v>
      </c>
      <c r="X76" s="6">
        <v>-158368</v>
      </c>
      <c r="Y76" s="6">
        <v>1952129</v>
      </c>
      <c r="Z76" s="6">
        <v>-390000</v>
      </c>
      <c r="AA76" s="6">
        <v>389161</v>
      </c>
      <c r="AB76" s="6">
        <v>0</v>
      </c>
      <c r="AC76" s="6">
        <v>0</v>
      </c>
      <c r="AD76" s="127">
        <v>94094.636363636469</v>
      </c>
      <c r="AE76" s="127">
        <v>0</v>
      </c>
      <c r="AF76" s="7">
        <v>0</v>
      </c>
      <c r="AG76" s="6"/>
      <c r="AH76" s="6">
        <v>0</v>
      </c>
      <c r="AI76" s="7">
        <v>0</v>
      </c>
      <c r="AJ76" s="6">
        <v>0</v>
      </c>
      <c r="AK76" s="33">
        <v>0</v>
      </c>
      <c r="AL76" s="6">
        <v>0</v>
      </c>
      <c r="AM76" s="6">
        <v>1257803</v>
      </c>
      <c r="AN76" s="6">
        <v>933599</v>
      </c>
      <c r="AO76" s="6">
        <v>0</v>
      </c>
      <c r="AP76" s="6">
        <v>0</v>
      </c>
      <c r="AQ76" s="6">
        <v>3323593</v>
      </c>
      <c r="AR76" s="6">
        <v>0</v>
      </c>
      <c r="AS76" s="7">
        <v>1305640</v>
      </c>
      <c r="AT76" s="7">
        <v>0</v>
      </c>
      <c r="AU76" s="33">
        <v>2389491</v>
      </c>
      <c r="AV76" s="8">
        <v>13001319.636363637</v>
      </c>
      <c r="AW76" s="179">
        <v>555401840.63636363</v>
      </c>
    </row>
    <row r="77" spans="2:49" ht="46.8">
      <c r="B77" s="180">
        <v>780067</v>
      </c>
      <c r="C77" s="177">
        <v>72</v>
      </c>
      <c r="D77" s="182" t="s">
        <v>99</v>
      </c>
      <c r="E77" s="179">
        <v>372000555</v>
      </c>
      <c r="F77" s="160">
        <v>0</v>
      </c>
      <c r="G77" s="6">
        <v>0</v>
      </c>
      <c r="H77" s="6"/>
      <c r="I77" s="6"/>
      <c r="J77" s="7"/>
      <c r="K77" s="6"/>
      <c r="L77" s="7"/>
      <c r="M77" s="33"/>
      <c r="N77" s="33"/>
      <c r="O77" s="6"/>
      <c r="P77" s="6"/>
      <c r="Q77" s="6">
        <v>0</v>
      </c>
      <c r="R77" s="6">
        <v>0</v>
      </c>
      <c r="S77" s="6">
        <v>0</v>
      </c>
      <c r="T77" s="6">
        <v>0</v>
      </c>
      <c r="U77" s="7">
        <v>1222398</v>
      </c>
      <c r="V77" s="33">
        <v>0</v>
      </c>
      <c r="W77" s="6">
        <v>0</v>
      </c>
      <c r="X77" s="6">
        <v>998579</v>
      </c>
      <c r="Y77" s="6">
        <v>0</v>
      </c>
      <c r="Z77" s="6">
        <v>184646</v>
      </c>
      <c r="AA77" s="6">
        <v>-1248582</v>
      </c>
      <c r="AB77" s="6">
        <v>0</v>
      </c>
      <c r="AC77" s="6">
        <v>0</v>
      </c>
      <c r="AD77" s="127">
        <v>-233765.5090909088</v>
      </c>
      <c r="AE77" s="127">
        <v>0</v>
      </c>
      <c r="AF77" s="7">
        <v>0</v>
      </c>
      <c r="AG77" s="6"/>
      <c r="AH77" s="6">
        <v>0</v>
      </c>
      <c r="AI77" s="7">
        <v>22204</v>
      </c>
      <c r="AJ77" s="6">
        <v>0</v>
      </c>
      <c r="AK77" s="33">
        <v>0</v>
      </c>
      <c r="AL77" s="6">
        <v>0</v>
      </c>
      <c r="AM77" s="6">
        <v>1205791</v>
      </c>
      <c r="AN77" s="6">
        <v>298508</v>
      </c>
      <c r="AO77" s="6">
        <v>0</v>
      </c>
      <c r="AP77" s="6">
        <v>0</v>
      </c>
      <c r="AQ77" s="6">
        <v>0</v>
      </c>
      <c r="AR77" s="6">
        <v>0</v>
      </c>
      <c r="AS77" s="7">
        <v>0</v>
      </c>
      <c r="AT77" s="7">
        <v>0</v>
      </c>
      <c r="AU77" s="33">
        <v>1356294</v>
      </c>
      <c r="AV77" s="8">
        <v>3806072.4909090912</v>
      </c>
      <c r="AW77" s="179">
        <v>375806627.4909091</v>
      </c>
    </row>
    <row r="78" spans="2:49" ht="46.8">
      <c r="B78" s="180">
        <v>780050</v>
      </c>
      <c r="C78" s="177">
        <v>73</v>
      </c>
      <c r="D78" s="182" t="s">
        <v>100</v>
      </c>
      <c r="E78" s="179">
        <v>499719807</v>
      </c>
      <c r="F78" s="160">
        <v>0</v>
      </c>
      <c r="G78" s="6">
        <v>0</v>
      </c>
      <c r="H78" s="6"/>
      <c r="I78" s="6"/>
      <c r="J78" s="7"/>
      <c r="K78" s="6"/>
      <c r="L78" s="7"/>
      <c r="M78" s="33"/>
      <c r="N78" s="33"/>
      <c r="O78" s="6"/>
      <c r="P78" s="6"/>
      <c r="Q78" s="6">
        <v>0</v>
      </c>
      <c r="R78" s="6">
        <v>0</v>
      </c>
      <c r="S78" s="6">
        <v>0</v>
      </c>
      <c r="T78" s="6">
        <v>0</v>
      </c>
      <c r="U78" s="7">
        <v>2034784</v>
      </c>
      <c r="V78" s="33">
        <v>0</v>
      </c>
      <c r="W78" s="6">
        <v>0</v>
      </c>
      <c r="X78" s="6">
        <v>0</v>
      </c>
      <c r="Y78" s="6">
        <v>-5607876</v>
      </c>
      <c r="Z78" s="6">
        <v>0</v>
      </c>
      <c r="AA78" s="6">
        <v>-1635327</v>
      </c>
      <c r="AB78" s="6">
        <v>0</v>
      </c>
      <c r="AC78" s="6">
        <v>0</v>
      </c>
      <c r="AD78" s="127">
        <v>-237529.81818181835</v>
      </c>
      <c r="AE78" s="127">
        <v>103243.28333333334</v>
      </c>
      <c r="AF78" s="7">
        <v>0</v>
      </c>
      <c r="AG78" s="6"/>
      <c r="AH78" s="6">
        <v>0</v>
      </c>
      <c r="AI78" s="7">
        <v>0</v>
      </c>
      <c r="AJ78" s="6">
        <v>0</v>
      </c>
      <c r="AK78" s="33">
        <v>0</v>
      </c>
      <c r="AL78" s="6">
        <v>0</v>
      </c>
      <c r="AM78" s="6">
        <v>1578742</v>
      </c>
      <c r="AN78" s="6">
        <v>1002134</v>
      </c>
      <c r="AO78" s="6">
        <v>0</v>
      </c>
      <c r="AP78" s="6">
        <v>0</v>
      </c>
      <c r="AQ78" s="6">
        <v>0</v>
      </c>
      <c r="AR78" s="6">
        <v>0</v>
      </c>
      <c r="AS78" s="7">
        <v>0</v>
      </c>
      <c r="AT78" s="7">
        <v>0</v>
      </c>
      <c r="AU78" s="33">
        <v>2985214</v>
      </c>
      <c r="AV78" s="8">
        <v>223384.46515151486</v>
      </c>
      <c r="AW78" s="179">
        <v>499943191.46515149</v>
      </c>
    </row>
    <row r="79" spans="2:49" ht="46.8">
      <c r="B79" s="180">
        <v>780194</v>
      </c>
      <c r="C79" s="177">
        <v>74</v>
      </c>
      <c r="D79" s="182" t="s">
        <v>101</v>
      </c>
      <c r="E79" s="179">
        <v>976703932</v>
      </c>
      <c r="F79" s="160">
        <v>0</v>
      </c>
      <c r="G79" s="6">
        <v>0</v>
      </c>
      <c r="H79" s="6"/>
      <c r="I79" s="6"/>
      <c r="J79" s="7"/>
      <c r="K79" s="6"/>
      <c r="L79" s="7"/>
      <c r="M79" s="33"/>
      <c r="N79" s="33"/>
      <c r="O79" s="6"/>
      <c r="P79" s="6"/>
      <c r="Q79" s="6">
        <v>6917776.5499999998</v>
      </c>
      <c r="R79" s="6">
        <v>0</v>
      </c>
      <c r="S79" s="6">
        <v>0</v>
      </c>
      <c r="T79" s="6">
        <v>0</v>
      </c>
      <c r="U79" s="7">
        <v>2492827</v>
      </c>
      <c r="V79" s="33">
        <v>0</v>
      </c>
      <c r="W79" s="6">
        <v>0</v>
      </c>
      <c r="X79" s="6">
        <v>0</v>
      </c>
      <c r="Y79" s="6">
        <v>0</v>
      </c>
      <c r="Z79" s="6">
        <v>0</v>
      </c>
      <c r="AA79" s="6">
        <v>2986592</v>
      </c>
      <c r="AB79" s="6">
        <v>601560</v>
      </c>
      <c r="AC79" s="6">
        <v>0</v>
      </c>
      <c r="AD79" s="127">
        <v>642726.74545454513</v>
      </c>
      <c r="AE79" s="127">
        <v>0</v>
      </c>
      <c r="AF79" s="7">
        <v>0</v>
      </c>
      <c r="AG79" s="6"/>
      <c r="AH79" s="6">
        <v>0</v>
      </c>
      <c r="AI79" s="7">
        <v>0</v>
      </c>
      <c r="AJ79" s="6">
        <v>0</v>
      </c>
      <c r="AK79" s="33">
        <v>0</v>
      </c>
      <c r="AL79" s="6">
        <v>-1345636</v>
      </c>
      <c r="AM79" s="6">
        <v>-6080296</v>
      </c>
      <c r="AN79" s="6">
        <v>-530824</v>
      </c>
      <c r="AO79" s="6">
        <v>0</v>
      </c>
      <c r="AP79" s="6">
        <v>0</v>
      </c>
      <c r="AQ79" s="6">
        <v>0</v>
      </c>
      <c r="AR79" s="6">
        <v>185203</v>
      </c>
      <c r="AS79" s="7">
        <v>0</v>
      </c>
      <c r="AT79" s="7">
        <v>0</v>
      </c>
      <c r="AU79" s="33">
        <v>3899463</v>
      </c>
      <c r="AV79" s="8">
        <v>9769392.2954545468</v>
      </c>
      <c r="AW79" s="179">
        <v>986473324.2954545</v>
      </c>
    </row>
    <row r="80" spans="2:49" ht="46.8">
      <c r="B80" s="180">
        <v>780027</v>
      </c>
      <c r="C80" s="177">
        <v>75</v>
      </c>
      <c r="D80" s="182" t="s">
        <v>102</v>
      </c>
      <c r="E80" s="179">
        <v>274014642</v>
      </c>
      <c r="F80" s="160">
        <v>0</v>
      </c>
      <c r="G80" s="6">
        <v>0</v>
      </c>
      <c r="H80" s="6"/>
      <c r="I80" s="6"/>
      <c r="J80" s="7"/>
      <c r="K80" s="6"/>
      <c r="L80" s="7"/>
      <c r="M80" s="33"/>
      <c r="N80" s="33"/>
      <c r="O80" s="6"/>
      <c r="P80" s="6"/>
      <c r="Q80" s="6">
        <v>0</v>
      </c>
      <c r="R80" s="6">
        <v>588464.80000000005</v>
      </c>
      <c r="S80" s="6">
        <v>0</v>
      </c>
      <c r="T80" s="6">
        <v>0</v>
      </c>
      <c r="U80" s="7">
        <v>1028101</v>
      </c>
      <c r="V80" s="33">
        <v>0</v>
      </c>
      <c r="W80" s="6">
        <v>0</v>
      </c>
      <c r="X80" s="6">
        <v>-1866081</v>
      </c>
      <c r="Y80" s="6">
        <v>-5938</v>
      </c>
      <c r="Z80" s="6">
        <v>0</v>
      </c>
      <c r="AA80" s="6">
        <v>0</v>
      </c>
      <c r="AB80" s="6">
        <v>0</v>
      </c>
      <c r="AC80" s="6">
        <v>0</v>
      </c>
      <c r="AD80" s="127">
        <v>-73156.363636363531</v>
      </c>
      <c r="AE80" s="127">
        <v>0</v>
      </c>
      <c r="AF80" s="7">
        <v>0</v>
      </c>
      <c r="AG80" s="6"/>
      <c r="AH80" s="6">
        <v>0</v>
      </c>
      <c r="AI80" s="7">
        <v>0</v>
      </c>
      <c r="AJ80" s="6">
        <v>0</v>
      </c>
      <c r="AK80" s="33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7">
        <v>1244379</v>
      </c>
      <c r="AT80" s="7">
        <v>0</v>
      </c>
      <c r="AU80" s="33">
        <v>1182762</v>
      </c>
      <c r="AV80" s="8">
        <v>2098531.4363636365</v>
      </c>
      <c r="AW80" s="179">
        <v>276113173.43636364</v>
      </c>
    </row>
    <row r="81" spans="2:49" ht="46.8">
      <c r="B81" s="180">
        <v>780086</v>
      </c>
      <c r="C81" s="177">
        <v>76</v>
      </c>
      <c r="D81" s="182" t="s">
        <v>103</v>
      </c>
      <c r="E81" s="179">
        <v>155164025</v>
      </c>
      <c r="F81" s="160">
        <v>0</v>
      </c>
      <c r="G81" s="6">
        <v>0</v>
      </c>
      <c r="H81" s="6"/>
      <c r="I81" s="6"/>
      <c r="J81" s="7"/>
      <c r="K81" s="6"/>
      <c r="L81" s="7"/>
      <c r="M81" s="33"/>
      <c r="N81" s="33"/>
      <c r="O81" s="6"/>
      <c r="P81" s="6"/>
      <c r="Q81" s="6">
        <v>0</v>
      </c>
      <c r="R81" s="6">
        <v>0</v>
      </c>
      <c r="S81" s="6">
        <v>0</v>
      </c>
      <c r="T81" s="6">
        <v>0</v>
      </c>
      <c r="U81" s="7">
        <v>1100147</v>
      </c>
      <c r="V81" s="33">
        <v>0</v>
      </c>
      <c r="W81" s="6">
        <v>0</v>
      </c>
      <c r="X81" s="6">
        <v>4662919</v>
      </c>
      <c r="Y81" s="6">
        <v>-51395</v>
      </c>
      <c r="Z81" s="6">
        <v>0</v>
      </c>
      <c r="AA81" s="6">
        <v>0</v>
      </c>
      <c r="AB81" s="6">
        <v>0</v>
      </c>
      <c r="AC81" s="6">
        <v>0</v>
      </c>
      <c r="AD81" s="127">
        <v>-52391</v>
      </c>
      <c r="AE81" s="127">
        <v>0</v>
      </c>
      <c r="AF81" s="7">
        <v>0</v>
      </c>
      <c r="AG81" s="6"/>
      <c r="AH81" s="6">
        <v>0</v>
      </c>
      <c r="AI81" s="7">
        <v>0</v>
      </c>
      <c r="AJ81" s="6">
        <v>0</v>
      </c>
      <c r="AK81" s="33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7">
        <v>0</v>
      </c>
      <c r="AT81" s="7">
        <v>0</v>
      </c>
      <c r="AU81" s="33">
        <v>1501840</v>
      </c>
      <c r="AV81" s="8">
        <v>7161120</v>
      </c>
      <c r="AW81" s="179">
        <v>162325145</v>
      </c>
    </row>
    <row r="82" spans="2:49" ht="46.8">
      <c r="B82" s="180">
        <v>780020</v>
      </c>
      <c r="C82" s="177">
        <v>77</v>
      </c>
      <c r="D82" s="182" t="s">
        <v>104</v>
      </c>
      <c r="E82" s="179">
        <v>172380900</v>
      </c>
      <c r="F82" s="160">
        <v>0</v>
      </c>
      <c r="G82" s="6">
        <v>0</v>
      </c>
      <c r="H82" s="6"/>
      <c r="I82" s="6"/>
      <c r="J82" s="7"/>
      <c r="K82" s="6"/>
      <c r="L82" s="7"/>
      <c r="M82" s="33"/>
      <c r="N82" s="33"/>
      <c r="O82" s="6"/>
      <c r="P82" s="6"/>
      <c r="Q82" s="6">
        <v>0</v>
      </c>
      <c r="R82" s="6">
        <v>0</v>
      </c>
      <c r="S82" s="6">
        <v>0</v>
      </c>
      <c r="T82" s="6">
        <v>0</v>
      </c>
      <c r="U82" s="7">
        <v>863896</v>
      </c>
      <c r="V82" s="33">
        <v>0</v>
      </c>
      <c r="W82" s="6">
        <v>0</v>
      </c>
      <c r="X82" s="6">
        <v>1082106</v>
      </c>
      <c r="Y82" s="6">
        <v>-24659</v>
      </c>
      <c r="Z82" s="6">
        <v>0</v>
      </c>
      <c r="AA82" s="6">
        <v>0</v>
      </c>
      <c r="AB82" s="6">
        <v>0</v>
      </c>
      <c r="AC82" s="6">
        <v>0</v>
      </c>
      <c r="AD82" s="127">
        <v>0</v>
      </c>
      <c r="AE82" s="127">
        <v>-26238.166666666668</v>
      </c>
      <c r="AF82" s="7">
        <v>0</v>
      </c>
      <c r="AG82" s="6"/>
      <c r="AH82" s="6">
        <v>0</v>
      </c>
      <c r="AI82" s="7">
        <v>0</v>
      </c>
      <c r="AJ82" s="6">
        <v>0</v>
      </c>
      <c r="AK82" s="33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7">
        <v>0</v>
      </c>
      <c r="AT82" s="7">
        <v>0</v>
      </c>
      <c r="AU82" s="33">
        <v>1323320</v>
      </c>
      <c r="AV82" s="8">
        <v>3218424.833333333</v>
      </c>
      <c r="AW82" s="179">
        <v>175599324.83333334</v>
      </c>
    </row>
    <row r="83" spans="2:49" ht="46.8">
      <c r="B83" s="180">
        <v>780026</v>
      </c>
      <c r="C83" s="177">
        <v>78</v>
      </c>
      <c r="D83" s="182" t="s">
        <v>105</v>
      </c>
      <c r="E83" s="179">
        <v>244880715</v>
      </c>
      <c r="F83" s="160">
        <v>0</v>
      </c>
      <c r="G83" s="6">
        <v>0</v>
      </c>
      <c r="H83" s="6"/>
      <c r="I83" s="6"/>
      <c r="J83" s="7"/>
      <c r="K83" s="6"/>
      <c r="L83" s="7"/>
      <c r="M83" s="33"/>
      <c r="N83" s="33"/>
      <c r="O83" s="6"/>
      <c r="P83" s="6"/>
      <c r="Q83" s="6">
        <v>0</v>
      </c>
      <c r="R83" s="6">
        <v>173189</v>
      </c>
      <c r="S83" s="6">
        <v>0</v>
      </c>
      <c r="T83" s="6">
        <v>0</v>
      </c>
      <c r="U83" s="7">
        <v>1602981</v>
      </c>
      <c r="V83" s="33">
        <v>0</v>
      </c>
      <c r="W83" s="6">
        <v>0</v>
      </c>
      <c r="X83" s="6">
        <v>-3382790</v>
      </c>
      <c r="Y83" s="6">
        <v>8722</v>
      </c>
      <c r="Z83" s="6">
        <v>0</v>
      </c>
      <c r="AA83" s="6">
        <v>46315</v>
      </c>
      <c r="AB83" s="6">
        <v>0</v>
      </c>
      <c r="AC83" s="6">
        <v>0</v>
      </c>
      <c r="AD83" s="127">
        <v>0</v>
      </c>
      <c r="AE83" s="127">
        <v>0</v>
      </c>
      <c r="AF83" s="7">
        <v>0</v>
      </c>
      <c r="AG83" s="6"/>
      <c r="AH83" s="6">
        <v>0</v>
      </c>
      <c r="AI83" s="7">
        <v>0</v>
      </c>
      <c r="AJ83" s="6">
        <v>0</v>
      </c>
      <c r="AK83" s="33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7">
        <v>0</v>
      </c>
      <c r="AT83" s="7">
        <v>0</v>
      </c>
      <c r="AU83" s="33">
        <v>1551583</v>
      </c>
      <c r="AV83" s="8">
        <v>0</v>
      </c>
      <c r="AW83" s="179">
        <v>244880715</v>
      </c>
    </row>
    <row r="84" spans="2:49" ht="46.8">
      <c r="B84" s="180">
        <v>780080</v>
      </c>
      <c r="C84" s="177">
        <v>79</v>
      </c>
      <c r="D84" s="182" t="s">
        <v>106</v>
      </c>
      <c r="E84" s="179">
        <v>823567999</v>
      </c>
      <c r="F84" s="160">
        <v>0</v>
      </c>
      <c r="G84" s="6">
        <v>0</v>
      </c>
      <c r="H84" s="6"/>
      <c r="I84" s="6"/>
      <c r="J84" s="7"/>
      <c r="K84" s="6"/>
      <c r="L84" s="7"/>
      <c r="M84" s="33"/>
      <c r="N84" s="33"/>
      <c r="O84" s="6"/>
      <c r="P84" s="6"/>
      <c r="Q84" s="6">
        <v>0</v>
      </c>
      <c r="R84" s="6">
        <v>0</v>
      </c>
      <c r="S84" s="6">
        <v>0</v>
      </c>
      <c r="T84" s="6">
        <v>0</v>
      </c>
      <c r="U84" s="7">
        <v>2977174</v>
      </c>
      <c r="V84" s="33">
        <v>0</v>
      </c>
      <c r="W84" s="6">
        <v>0</v>
      </c>
      <c r="X84" s="6">
        <v>-15917193</v>
      </c>
      <c r="Y84" s="6">
        <v>-730810</v>
      </c>
      <c r="Z84" s="6">
        <v>0</v>
      </c>
      <c r="AA84" s="6">
        <v>25983</v>
      </c>
      <c r="AB84" s="6">
        <v>0</v>
      </c>
      <c r="AC84" s="6">
        <v>0</v>
      </c>
      <c r="AD84" s="127">
        <v>0</v>
      </c>
      <c r="AE84" s="127">
        <v>0</v>
      </c>
      <c r="AF84" s="7">
        <v>0</v>
      </c>
      <c r="AG84" s="6"/>
      <c r="AH84" s="6">
        <v>0</v>
      </c>
      <c r="AI84" s="7">
        <v>0</v>
      </c>
      <c r="AJ84" s="6">
        <v>11475589.550000001</v>
      </c>
      <c r="AK84" s="33">
        <v>0</v>
      </c>
      <c r="AL84" s="6">
        <v>0</v>
      </c>
      <c r="AM84" s="6">
        <v>0</v>
      </c>
      <c r="AN84" s="6">
        <v>-57487</v>
      </c>
      <c r="AO84" s="6">
        <v>0</v>
      </c>
      <c r="AP84" s="6">
        <v>0</v>
      </c>
      <c r="AQ84" s="6">
        <v>0</v>
      </c>
      <c r="AR84" s="6">
        <v>0</v>
      </c>
      <c r="AS84" s="7">
        <v>0</v>
      </c>
      <c r="AT84" s="7">
        <v>0</v>
      </c>
      <c r="AU84" s="33">
        <v>2226743</v>
      </c>
      <c r="AV84" s="8">
        <v>-0.44999999925494194</v>
      </c>
      <c r="AW84" s="179">
        <v>823567998.54999995</v>
      </c>
    </row>
    <row r="85" spans="2:49" ht="46.8">
      <c r="B85" s="180">
        <v>780166</v>
      </c>
      <c r="C85" s="177">
        <v>80</v>
      </c>
      <c r="D85" s="182" t="s">
        <v>107</v>
      </c>
      <c r="E85" s="179">
        <v>359337462</v>
      </c>
      <c r="F85" s="160">
        <v>0</v>
      </c>
      <c r="G85" s="6">
        <v>0</v>
      </c>
      <c r="H85" s="6"/>
      <c r="I85" s="6"/>
      <c r="J85" s="7"/>
      <c r="K85" s="6"/>
      <c r="L85" s="7"/>
      <c r="M85" s="33"/>
      <c r="N85" s="33"/>
      <c r="O85" s="6"/>
      <c r="P85" s="6"/>
      <c r="Q85" s="6">
        <v>0</v>
      </c>
      <c r="R85" s="6">
        <v>0</v>
      </c>
      <c r="S85" s="6">
        <v>0</v>
      </c>
      <c r="T85" s="6">
        <v>0</v>
      </c>
      <c r="U85" s="7">
        <v>0</v>
      </c>
      <c r="V85" s="33">
        <v>4097862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127">
        <v>0</v>
      </c>
      <c r="AE85" s="127">
        <v>0</v>
      </c>
      <c r="AF85" s="7">
        <v>0</v>
      </c>
      <c r="AG85" s="6"/>
      <c r="AH85" s="6">
        <v>0</v>
      </c>
      <c r="AI85" s="7">
        <v>0</v>
      </c>
      <c r="AJ85" s="6">
        <v>0</v>
      </c>
      <c r="AK85" s="33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7">
        <v>0</v>
      </c>
      <c r="AT85" s="7">
        <v>0</v>
      </c>
      <c r="AU85" s="33">
        <v>0</v>
      </c>
      <c r="AV85" s="8">
        <v>4097862</v>
      </c>
      <c r="AW85" s="179">
        <v>363435324</v>
      </c>
    </row>
    <row r="86" spans="2:49" ht="46.8">
      <c r="B86" s="180">
        <v>780038</v>
      </c>
      <c r="C86" s="177">
        <v>81</v>
      </c>
      <c r="D86" s="182" t="s">
        <v>108</v>
      </c>
      <c r="E86" s="179">
        <v>279505600</v>
      </c>
      <c r="F86" s="160">
        <v>0</v>
      </c>
      <c r="G86" s="6">
        <v>0</v>
      </c>
      <c r="H86" s="6"/>
      <c r="I86" s="6"/>
      <c r="J86" s="7"/>
      <c r="K86" s="6"/>
      <c r="L86" s="7"/>
      <c r="M86" s="33"/>
      <c r="N86" s="33"/>
      <c r="O86" s="6"/>
      <c r="P86" s="6"/>
      <c r="Q86" s="6">
        <v>0</v>
      </c>
      <c r="R86" s="6">
        <v>-9655</v>
      </c>
      <c r="S86" s="6"/>
      <c r="T86" s="6">
        <v>0</v>
      </c>
      <c r="U86" s="7">
        <v>0</v>
      </c>
      <c r="V86" s="33">
        <v>0</v>
      </c>
      <c r="W86" s="6">
        <v>0</v>
      </c>
      <c r="X86" s="6">
        <v>0</v>
      </c>
      <c r="Y86" s="6">
        <v>0</v>
      </c>
      <c r="Z86" s="6">
        <v>0</v>
      </c>
      <c r="AA86" s="6">
        <v>9655</v>
      </c>
      <c r="AB86" s="6">
        <v>0</v>
      </c>
      <c r="AC86" s="6">
        <v>0</v>
      </c>
      <c r="AD86" s="127">
        <v>0</v>
      </c>
      <c r="AE86" s="127">
        <v>0</v>
      </c>
      <c r="AF86" s="7">
        <v>0</v>
      </c>
      <c r="AG86" s="6"/>
      <c r="AH86" s="6">
        <v>0</v>
      </c>
      <c r="AI86" s="7">
        <v>0</v>
      </c>
      <c r="AJ86" s="6">
        <v>0</v>
      </c>
      <c r="AK86" s="33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7">
        <v>0</v>
      </c>
      <c r="AT86" s="7">
        <v>0</v>
      </c>
      <c r="AU86" s="33">
        <v>0</v>
      </c>
      <c r="AV86" s="8">
        <v>0</v>
      </c>
      <c r="AW86" s="179">
        <v>279505600</v>
      </c>
    </row>
    <row r="87" spans="2:49" ht="62.4">
      <c r="B87" s="180">
        <v>780179</v>
      </c>
      <c r="C87" s="177">
        <v>82</v>
      </c>
      <c r="D87" s="182" t="s">
        <v>109</v>
      </c>
      <c r="E87" s="179">
        <v>73871355</v>
      </c>
      <c r="F87" s="160">
        <v>0</v>
      </c>
      <c r="G87" s="6">
        <v>0</v>
      </c>
      <c r="H87" s="6"/>
      <c r="I87" s="6"/>
      <c r="J87" s="7"/>
      <c r="K87" s="6"/>
      <c r="L87" s="7"/>
      <c r="M87" s="33"/>
      <c r="N87" s="33"/>
      <c r="O87" s="6"/>
      <c r="P87" s="6"/>
      <c r="Q87" s="6">
        <v>0</v>
      </c>
      <c r="R87" s="6">
        <v>0</v>
      </c>
      <c r="S87" s="6">
        <v>0</v>
      </c>
      <c r="T87" s="6">
        <v>0</v>
      </c>
      <c r="U87" s="7">
        <v>0</v>
      </c>
      <c r="V87" s="33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127">
        <v>0</v>
      </c>
      <c r="AE87" s="127">
        <v>0</v>
      </c>
      <c r="AF87" s="7">
        <v>0</v>
      </c>
      <c r="AG87" s="6"/>
      <c r="AH87" s="6">
        <v>0</v>
      </c>
      <c r="AI87" s="7">
        <v>0</v>
      </c>
      <c r="AJ87" s="6">
        <v>0</v>
      </c>
      <c r="AK87" s="33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7">
        <v>0</v>
      </c>
      <c r="AT87" s="7">
        <v>0</v>
      </c>
      <c r="AU87" s="33">
        <v>0</v>
      </c>
      <c r="AV87" s="8">
        <v>0</v>
      </c>
      <c r="AW87" s="179">
        <v>73871355</v>
      </c>
    </row>
    <row r="88" spans="2:49" ht="46.8">
      <c r="B88" s="180">
        <v>780119</v>
      </c>
      <c r="C88" s="177">
        <v>83</v>
      </c>
      <c r="D88" s="182" t="s">
        <v>110</v>
      </c>
      <c r="E88" s="179">
        <v>1001686594</v>
      </c>
      <c r="F88" s="160">
        <v>0</v>
      </c>
      <c r="G88" s="6">
        <v>0</v>
      </c>
      <c r="H88" s="6"/>
      <c r="I88" s="6"/>
      <c r="J88" s="7"/>
      <c r="K88" s="6"/>
      <c r="L88" s="7"/>
      <c r="M88" s="33"/>
      <c r="N88" s="33"/>
      <c r="O88" s="6"/>
      <c r="P88" s="6"/>
      <c r="Q88" s="6">
        <v>0</v>
      </c>
      <c r="R88" s="6">
        <v>-10557516</v>
      </c>
      <c r="S88" s="6">
        <v>0</v>
      </c>
      <c r="T88" s="6">
        <v>0</v>
      </c>
      <c r="U88" s="7">
        <v>3392744</v>
      </c>
      <c r="V88" s="33">
        <v>0</v>
      </c>
      <c r="W88" s="6">
        <v>0</v>
      </c>
      <c r="X88" s="6">
        <v>0</v>
      </c>
      <c r="Y88" s="6">
        <v>5670196</v>
      </c>
      <c r="Z88" s="6">
        <v>0</v>
      </c>
      <c r="AA88" s="6">
        <v>946819</v>
      </c>
      <c r="AB88" s="6">
        <v>0</v>
      </c>
      <c r="AC88" s="6">
        <v>0</v>
      </c>
      <c r="AD88" s="127">
        <v>324823.77454545442</v>
      </c>
      <c r="AE88" s="127">
        <v>0</v>
      </c>
      <c r="AF88" s="7">
        <v>0</v>
      </c>
      <c r="AG88" s="6"/>
      <c r="AH88" s="6">
        <v>0</v>
      </c>
      <c r="AI88" s="7">
        <v>337818</v>
      </c>
      <c r="AJ88" s="6">
        <v>0</v>
      </c>
      <c r="AK88" s="33">
        <v>0</v>
      </c>
      <c r="AL88" s="6">
        <v>0</v>
      </c>
      <c r="AM88" s="6">
        <v>2209157</v>
      </c>
      <c r="AN88" s="6">
        <v>779776</v>
      </c>
      <c r="AO88" s="6">
        <v>0</v>
      </c>
      <c r="AP88" s="6">
        <v>0</v>
      </c>
      <c r="AQ88" s="6">
        <v>0</v>
      </c>
      <c r="AR88" s="6">
        <v>288926.36500000022</v>
      </c>
      <c r="AS88" s="7">
        <v>911941</v>
      </c>
      <c r="AT88" s="7">
        <v>0</v>
      </c>
      <c r="AU88" s="33">
        <v>4117969</v>
      </c>
      <c r="AV88" s="8">
        <v>8422654.1395454556</v>
      </c>
      <c r="AW88" s="179">
        <v>1010109248.1395454</v>
      </c>
    </row>
    <row r="89" spans="2:49" ht="46.8">
      <c r="B89" s="180">
        <v>780190</v>
      </c>
      <c r="C89" s="177">
        <v>84</v>
      </c>
      <c r="D89" s="182" t="s">
        <v>111</v>
      </c>
      <c r="E89" s="179">
        <v>158921562</v>
      </c>
      <c r="F89" s="160">
        <v>0</v>
      </c>
      <c r="G89" s="6">
        <v>0</v>
      </c>
      <c r="H89" s="6"/>
      <c r="I89" s="6"/>
      <c r="J89" s="7"/>
      <c r="K89" s="6"/>
      <c r="L89" s="7"/>
      <c r="M89" s="33"/>
      <c r="N89" s="33"/>
      <c r="O89" s="6"/>
      <c r="P89" s="6"/>
      <c r="Q89" s="6">
        <v>0</v>
      </c>
      <c r="R89" s="6">
        <v>0</v>
      </c>
      <c r="S89" s="6">
        <v>0</v>
      </c>
      <c r="T89" s="6">
        <v>0</v>
      </c>
      <c r="U89" s="7">
        <v>109187</v>
      </c>
      <c r="V89" s="33">
        <v>0</v>
      </c>
      <c r="W89" s="6">
        <v>0</v>
      </c>
      <c r="X89" s="6">
        <v>462047</v>
      </c>
      <c r="Y89" s="6">
        <v>1007684</v>
      </c>
      <c r="Z89" s="6">
        <v>0</v>
      </c>
      <c r="AA89" s="6">
        <v>635585</v>
      </c>
      <c r="AB89" s="6">
        <v>0</v>
      </c>
      <c r="AC89" s="6">
        <v>0</v>
      </c>
      <c r="AD89" s="127">
        <v>-121148.18545454554</v>
      </c>
      <c r="AE89" s="127">
        <v>63985.200000000004</v>
      </c>
      <c r="AF89" s="7">
        <v>0</v>
      </c>
      <c r="AG89" s="6"/>
      <c r="AH89" s="6">
        <v>0</v>
      </c>
      <c r="AI89" s="7">
        <v>0</v>
      </c>
      <c r="AJ89" s="6">
        <v>0</v>
      </c>
      <c r="AK89" s="33">
        <v>0</v>
      </c>
      <c r="AL89" s="6">
        <v>0</v>
      </c>
      <c r="AM89" s="6">
        <v>0</v>
      </c>
      <c r="AN89" s="6">
        <v>-59317</v>
      </c>
      <c r="AO89" s="6">
        <v>0</v>
      </c>
      <c r="AP89" s="6">
        <v>0</v>
      </c>
      <c r="AQ89" s="6">
        <v>0</v>
      </c>
      <c r="AR89" s="6">
        <v>0</v>
      </c>
      <c r="AS89" s="7">
        <v>0</v>
      </c>
      <c r="AT89" s="7">
        <v>0</v>
      </c>
      <c r="AU89" s="33">
        <v>168606</v>
      </c>
      <c r="AV89" s="8">
        <v>2266629.0145454546</v>
      </c>
      <c r="AW89" s="179">
        <v>161188191.01454544</v>
      </c>
    </row>
    <row r="90" spans="2:49" ht="46.8">
      <c r="B90" s="180">
        <v>780122</v>
      </c>
      <c r="C90" s="177">
        <v>85</v>
      </c>
      <c r="D90" s="182" t="s">
        <v>112</v>
      </c>
      <c r="E90" s="179">
        <v>1067524048</v>
      </c>
      <c r="F90" s="160">
        <v>0</v>
      </c>
      <c r="G90" s="6">
        <v>0</v>
      </c>
      <c r="H90" s="6"/>
      <c r="I90" s="6"/>
      <c r="J90" s="7"/>
      <c r="K90" s="6"/>
      <c r="L90" s="7"/>
      <c r="M90" s="33"/>
      <c r="N90" s="33"/>
      <c r="O90" s="6"/>
      <c r="P90" s="6"/>
      <c r="Q90" s="6">
        <v>2515099</v>
      </c>
      <c r="R90" s="6">
        <v>0</v>
      </c>
      <c r="S90" s="6">
        <v>0</v>
      </c>
      <c r="T90" s="6">
        <v>0</v>
      </c>
      <c r="U90" s="7">
        <v>3824533</v>
      </c>
      <c r="V90" s="33">
        <v>0</v>
      </c>
      <c r="W90" s="6">
        <v>0</v>
      </c>
      <c r="X90" s="6">
        <v>-5891677</v>
      </c>
      <c r="Y90" s="6">
        <v>6064204</v>
      </c>
      <c r="Z90" s="6">
        <v>0</v>
      </c>
      <c r="AA90" s="6">
        <v>839896</v>
      </c>
      <c r="AB90" s="6">
        <v>0</v>
      </c>
      <c r="AC90" s="6">
        <v>0</v>
      </c>
      <c r="AD90" s="127">
        <v>0</v>
      </c>
      <c r="AE90" s="127">
        <v>115194.72222222219</v>
      </c>
      <c r="AF90" s="7">
        <v>0</v>
      </c>
      <c r="AG90" s="6"/>
      <c r="AH90" s="6">
        <v>0</v>
      </c>
      <c r="AI90" s="7">
        <v>398086</v>
      </c>
      <c r="AJ90" s="6">
        <v>0</v>
      </c>
      <c r="AK90" s="33">
        <v>0</v>
      </c>
      <c r="AL90" s="6">
        <v>0</v>
      </c>
      <c r="AM90" s="6">
        <v>-4100123</v>
      </c>
      <c r="AN90" s="6">
        <v>648677</v>
      </c>
      <c r="AO90" s="6">
        <v>0</v>
      </c>
      <c r="AP90" s="6">
        <v>0</v>
      </c>
      <c r="AQ90" s="6">
        <v>2448279</v>
      </c>
      <c r="AR90" s="6">
        <v>0</v>
      </c>
      <c r="AS90" s="7">
        <v>1061776</v>
      </c>
      <c r="AT90" s="7">
        <v>0</v>
      </c>
      <c r="AU90" s="33">
        <v>4961768</v>
      </c>
      <c r="AV90" s="8">
        <v>12885712.722222222</v>
      </c>
      <c r="AW90" s="179">
        <v>1080409760.7222223</v>
      </c>
    </row>
    <row r="91" spans="2:49" ht="46.8">
      <c r="B91" s="180">
        <v>780126</v>
      </c>
      <c r="C91" s="177">
        <v>86</v>
      </c>
      <c r="D91" s="182" t="s">
        <v>113</v>
      </c>
      <c r="E91" s="179">
        <v>1009747620</v>
      </c>
      <c r="F91" s="160">
        <v>0</v>
      </c>
      <c r="G91" s="6">
        <v>0</v>
      </c>
      <c r="H91" s="6"/>
      <c r="I91" s="6"/>
      <c r="J91" s="7"/>
      <c r="K91" s="6"/>
      <c r="L91" s="7"/>
      <c r="M91" s="33"/>
      <c r="N91" s="33"/>
      <c r="O91" s="6"/>
      <c r="P91" s="6"/>
      <c r="Q91" s="6">
        <v>10112762.25</v>
      </c>
      <c r="R91" s="6">
        <v>0</v>
      </c>
      <c r="S91" s="6">
        <v>0</v>
      </c>
      <c r="T91" s="6">
        <v>0</v>
      </c>
      <c r="U91" s="7">
        <v>2631253</v>
      </c>
      <c r="V91" s="33">
        <v>0</v>
      </c>
      <c r="W91" s="6">
        <v>0</v>
      </c>
      <c r="X91" s="6">
        <v>1304425</v>
      </c>
      <c r="Y91" s="6">
        <v>6780356</v>
      </c>
      <c r="Z91" s="6">
        <v>0</v>
      </c>
      <c r="AA91" s="6">
        <v>941192</v>
      </c>
      <c r="AB91" s="6">
        <v>0</v>
      </c>
      <c r="AC91" s="6">
        <v>0</v>
      </c>
      <c r="AD91" s="127">
        <v>0</v>
      </c>
      <c r="AE91" s="127">
        <v>205348.18545454537</v>
      </c>
      <c r="AF91" s="7">
        <v>0</v>
      </c>
      <c r="AG91" s="6"/>
      <c r="AH91" s="6">
        <v>0</v>
      </c>
      <c r="AI91" s="7">
        <v>239486</v>
      </c>
      <c r="AJ91" s="6">
        <v>0</v>
      </c>
      <c r="AK91" s="33">
        <v>0</v>
      </c>
      <c r="AL91" s="6">
        <v>0</v>
      </c>
      <c r="AM91" s="6">
        <v>0</v>
      </c>
      <c r="AN91" s="6">
        <v>996042</v>
      </c>
      <c r="AO91" s="6">
        <v>0</v>
      </c>
      <c r="AP91" s="6">
        <v>0</v>
      </c>
      <c r="AQ91" s="6">
        <v>224841</v>
      </c>
      <c r="AR91" s="6">
        <v>1899773</v>
      </c>
      <c r="AS91" s="7">
        <v>1036192</v>
      </c>
      <c r="AT91" s="7">
        <v>0</v>
      </c>
      <c r="AU91" s="33">
        <v>2919902</v>
      </c>
      <c r="AV91" s="8">
        <v>29291572.435454544</v>
      </c>
      <c r="AW91" s="179">
        <v>1039039192.4354545</v>
      </c>
    </row>
    <row r="92" spans="2:49" ht="46.8">
      <c r="B92" s="180">
        <v>780103</v>
      </c>
      <c r="C92" s="177">
        <v>87</v>
      </c>
      <c r="D92" s="182" t="s">
        <v>114</v>
      </c>
      <c r="E92" s="179">
        <v>1230828388</v>
      </c>
      <c r="F92" s="160">
        <v>0</v>
      </c>
      <c r="G92" s="6">
        <v>0</v>
      </c>
      <c r="H92" s="6"/>
      <c r="I92" s="6"/>
      <c r="J92" s="7"/>
      <c r="K92" s="6"/>
      <c r="L92" s="7"/>
      <c r="M92" s="33"/>
      <c r="N92" s="33"/>
      <c r="O92" s="6"/>
      <c r="P92" s="6"/>
      <c r="Q92" s="6">
        <v>0</v>
      </c>
      <c r="R92" s="6">
        <v>-2532191</v>
      </c>
      <c r="S92" s="6">
        <v>0</v>
      </c>
      <c r="T92" s="6">
        <v>0</v>
      </c>
      <c r="U92" s="7">
        <v>3456021</v>
      </c>
      <c r="V92" s="33">
        <v>0</v>
      </c>
      <c r="W92" s="6">
        <v>0</v>
      </c>
      <c r="X92" s="6">
        <v>840683</v>
      </c>
      <c r="Y92" s="6">
        <v>2880574</v>
      </c>
      <c r="Z92" s="6">
        <v>0</v>
      </c>
      <c r="AA92" s="6">
        <v>2160505</v>
      </c>
      <c r="AB92" s="6">
        <v>0</v>
      </c>
      <c r="AC92" s="6">
        <v>0</v>
      </c>
      <c r="AD92" s="127">
        <v>2340210.8755555563</v>
      </c>
      <c r="AE92" s="127">
        <v>244705.37333333347</v>
      </c>
      <c r="AF92" s="7">
        <v>0</v>
      </c>
      <c r="AG92" s="6"/>
      <c r="AH92" s="6">
        <v>0</v>
      </c>
      <c r="AI92" s="7">
        <v>1586</v>
      </c>
      <c r="AJ92" s="6">
        <v>41919.199999999997</v>
      </c>
      <c r="AK92" s="33">
        <v>0</v>
      </c>
      <c r="AL92" s="6">
        <v>0</v>
      </c>
      <c r="AM92" s="6">
        <v>-6640402</v>
      </c>
      <c r="AN92" s="6">
        <v>662410</v>
      </c>
      <c r="AO92" s="6">
        <v>0</v>
      </c>
      <c r="AP92" s="6">
        <v>0</v>
      </c>
      <c r="AQ92" s="6">
        <v>0</v>
      </c>
      <c r="AR92" s="6">
        <v>0</v>
      </c>
      <c r="AS92" s="7">
        <v>1277542</v>
      </c>
      <c r="AT92" s="7">
        <v>0</v>
      </c>
      <c r="AU92" s="33">
        <v>4701099</v>
      </c>
      <c r="AV92" s="8">
        <v>9434662.4488888886</v>
      </c>
      <c r="AW92" s="179">
        <v>1240263050.4488888</v>
      </c>
    </row>
    <row r="93" spans="2:49" ht="46.8">
      <c r="B93" s="180">
        <v>780087</v>
      </c>
      <c r="C93" s="177">
        <v>88</v>
      </c>
      <c r="D93" s="182" t="s">
        <v>115</v>
      </c>
      <c r="E93" s="179">
        <v>366738534</v>
      </c>
      <c r="F93" s="160">
        <v>0</v>
      </c>
      <c r="G93" s="6">
        <v>0</v>
      </c>
      <c r="H93" s="6"/>
      <c r="I93" s="6"/>
      <c r="J93" s="7"/>
      <c r="K93" s="6"/>
      <c r="L93" s="7"/>
      <c r="M93" s="33"/>
      <c r="N93" s="33"/>
      <c r="O93" s="6"/>
      <c r="P93" s="6"/>
      <c r="Q93" s="6">
        <v>0</v>
      </c>
      <c r="R93" s="6">
        <v>0</v>
      </c>
      <c r="S93" s="6">
        <v>0</v>
      </c>
      <c r="T93" s="6">
        <v>0</v>
      </c>
      <c r="U93" s="7">
        <v>1614826</v>
      </c>
      <c r="V93" s="33">
        <v>0</v>
      </c>
      <c r="W93" s="6">
        <v>0</v>
      </c>
      <c r="X93" s="6">
        <v>-1566371</v>
      </c>
      <c r="Y93" s="6">
        <v>-68829</v>
      </c>
      <c r="Z93" s="6">
        <v>0</v>
      </c>
      <c r="AA93" s="6">
        <v>0</v>
      </c>
      <c r="AB93" s="6">
        <v>0</v>
      </c>
      <c r="AC93" s="6">
        <v>0</v>
      </c>
      <c r="AD93" s="127">
        <v>-157547.45454545459</v>
      </c>
      <c r="AE93" s="127">
        <v>0</v>
      </c>
      <c r="AF93" s="7">
        <v>0</v>
      </c>
      <c r="AG93" s="6"/>
      <c r="AH93" s="6">
        <v>0</v>
      </c>
      <c r="AI93" s="7">
        <v>0</v>
      </c>
      <c r="AJ93" s="6">
        <v>0</v>
      </c>
      <c r="AK93" s="33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7">
        <v>988844</v>
      </c>
      <c r="AT93" s="7">
        <v>0</v>
      </c>
      <c r="AU93" s="33">
        <v>1700101</v>
      </c>
      <c r="AV93" s="8">
        <v>2511023.5454545454</v>
      </c>
      <c r="AW93" s="179">
        <v>369249557.54545456</v>
      </c>
    </row>
    <row r="94" spans="2:49" ht="46.8">
      <c r="B94" s="180">
        <v>780094</v>
      </c>
      <c r="C94" s="177">
        <v>89</v>
      </c>
      <c r="D94" s="182" t="s">
        <v>116</v>
      </c>
      <c r="E94" s="179">
        <v>415527647</v>
      </c>
      <c r="F94" s="160">
        <v>0</v>
      </c>
      <c r="G94" s="6">
        <v>0</v>
      </c>
      <c r="H94" s="6"/>
      <c r="I94" s="6"/>
      <c r="J94" s="7"/>
      <c r="K94" s="6"/>
      <c r="L94" s="7"/>
      <c r="M94" s="33"/>
      <c r="N94" s="33"/>
      <c r="O94" s="6"/>
      <c r="P94" s="6"/>
      <c r="Q94" s="6">
        <v>0</v>
      </c>
      <c r="R94" s="6">
        <v>4568580.3</v>
      </c>
      <c r="S94" s="6">
        <v>0</v>
      </c>
      <c r="T94" s="6">
        <v>550325.28</v>
      </c>
      <c r="U94" s="7">
        <v>2666809</v>
      </c>
      <c r="V94" s="33">
        <v>0</v>
      </c>
      <c r="W94" s="6">
        <v>0</v>
      </c>
      <c r="X94" s="6">
        <v>-7007618</v>
      </c>
      <c r="Y94" s="6">
        <v>48135</v>
      </c>
      <c r="Z94" s="6">
        <v>0</v>
      </c>
      <c r="AA94" s="6">
        <v>0</v>
      </c>
      <c r="AB94" s="6">
        <v>0</v>
      </c>
      <c r="AC94" s="6">
        <v>0</v>
      </c>
      <c r="AD94" s="127">
        <v>0</v>
      </c>
      <c r="AE94" s="127">
        <v>0</v>
      </c>
      <c r="AF94" s="7">
        <v>0</v>
      </c>
      <c r="AG94" s="6"/>
      <c r="AH94" s="6">
        <v>0</v>
      </c>
      <c r="AI94" s="7">
        <v>0</v>
      </c>
      <c r="AJ94" s="6">
        <v>0</v>
      </c>
      <c r="AK94" s="33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97234</v>
      </c>
      <c r="AS94" s="7">
        <v>0</v>
      </c>
      <c r="AT94" s="7">
        <v>0</v>
      </c>
      <c r="AU94" s="33">
        <v>2119605</v>
      </c>
      <c r="AV94" s="8">
        <v>3043070.58</v>
      </c>
      <c r="AW94" s="179">
        <v>418570717.57999998</v>
      </c>
    </row>
    <row r="95" spans="2:49" ht="62.4">
      <c r="B95" s="180">
        <v>780189</v>
      </c>
      <c r="C95" s="177">
        <v>90</v>
      </c>
      <c r="D95" s="182" t="s">
        <v>117</v>
      </c>
      <c r="E95" s="179">
        <v>115601219</v>
      </c>
      <c r="F95" s="160">
        <v>0</v>
      </c>
      <c r="G95" s="6">
        <v>0</v>
      </c>
      <c r="H95" s="6"/>
      <c r="I95" s="6"/>
      <c r="J95" s="7"/>
      <c r="K95" s="6"/>
      <c r="L95" s="7"/>
      <c r="M95" s="33"/>
      <c r="N95" s="33"/>
      <c r="O95" s="6"/>
      <c r="P95" s="6"/>
      <c r="Q95" s="6">
        <v>0</v>
      </c>
      <c r="R95" s="6">
        <v>0</v>
      </c>
      <c r="S95" s="6">
        <v>0</v>
      </c>
      <c r="T95" s="6">
        <v>0</v>
      </c>
      <c r="U95" s="7">
        <v>0</v>
      </c>
      <c r="V95" s="33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127">
        <v>0</v>
      </c>
      <c r="AE95" s="127">
        <v>0</v>
      </c>
      <c r="AF95" s="7">
        <v>0</v>
      </c>
      <c r="AG95" s="6"/>
      <c r="AH95" s="6">
        <v>0</v>
      </c>
      <c r="AI95" s="7">
        <v>0</v>
      </c>
      <c r="AJ95" s="6">
        <v>0</v>
      </c>
      <c r="AK95" s="33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7">
        <v>0</v>
      </c>
      <c r="AT95" s="7">
        <v>0</v>
      </c>
      <c r="AU95" s="33">
        <v>0</v>
      </c>
      <c r="AV95" s="8">
        <v>0</v>
      </c>
      <c r="AW95" s="179">
        <v>115601219</v>
      </c>
    </row>
    <row r="96" spans="2:49" ht="46.8">
      <c r="B96" s="180">
        <v>780148</v>
      </c>
      <c r="C96" s="177">
        <v>91</v>
      </c>
      <c r="D96" s="182" t="s">
        <v>118</v>
      </c>
      <c r="E96" s="179">
        <v>143647460</v>
      </c>
      <c r="F96" s="160">
        <v>0</v>
      </c>
      <c r="G96" s="6">
        <v>0</v>
      </c>
      <c r="H96" s="6"/>
      <c r="I96" s="6"/>
      <c r="J96" s="7"/>
      <c r="K96" s="6"/>
      <c r="L96" s="7"/>
      <c r="M96" s="33"/>
      <c r="N96" s="33"/>
      <c r="O96" s="6"/>
      <c r="P96" s="6"/>
      <c r="Q96" s="6">
        <v>0</v>
      </c>
      <c r="R96" s="6">
        <v>0</v>
      </c>
      <c r="S96" s="6">
        <v>0</v>
      </c>
      <c r="T96" s="6">
        <v>0</v>
      </c>
      <c r="U96" s="7">
        <v>0</v>
      </c>
      <c r="V96" s="33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127">
        <v>0</v>
      </c>
      <c r="AE96" s="127">
        <v>0</v>
      </c>
      <c r="AF96" s="7">
        <v>0</v>
      </c>
      <c r="AG96" s="6"/>
      <c r="AH96" s="6">
        <v>0</v>
      </c>
      <c r="AI96" s="7">
        <v>0</v>
      </c>
      <c r="AJ96" s="6">
        <v>0</v>
      </c>
      <c r="AK96" s="33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7">
        <v>0</v>
      </c>
      <c r="AT96" s="7">
        <v>0</v>
      </c>
      <c r="AU96" s="33">
        <v>0</v>
      </c>
      <c r="AV96" s="8">
        <v>0</v>
      </c>
      <c r="AW96" s="179">
        <v>143647460</v>
      </c>
    </row>
    <row r="97" spans="2:49" ht="46.8">
      <c r="B97" s="180">
        <v>780159</v>
      </c>
      <c r="C97" s="177">
        <v>92</v>
      </c>
      <c r="D97" s="182" t="s">
        <v>119</v>
      </c>
      <c r="E97" s="179">
        <v>98511730</v>
      </c>
      <c r="F97" s="160">
        <v>0</v>
      </c>
      <c r="G97" s="6">
        <v>0</v>
      </c>
      <c r="H97" s="6"/>
      <c r="I97" s="6"/>
      <c r="J97" s="7"/>
      <c r="K97" s="6"/>
      <c r="L97" s="7"/>
      <c r="M97" s="33"/>
      <c r="N97" s="33"/>
      <c r="O97" s="6"/>
      <c r="P97" s="6"/>
      <c r="Q97" s="6">
        <v>0</v>
      </c>
      <c r="R97" s="6">
        <v>0</v>
      </c>
      <c r="S97" s="6">
        <v>0</v>
      </c>
      <c r="T97" s="6">
        <v>0</v>
      </c>
      <c r="U97" s="7">
        <v>0</v>
      </c>
      <c r="V97" s="33">
        <v>1587581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127">
        <v>0</v>
      </c>
      <c r="AE97" s="127">
        <v>0</v>
      </c>
      <c r="AF97" s="7">
        <v>0</v>
      </c>
      <c r="AG97" s="6"/>
      <c r="AH97" s="6">
        <v>0</v>
      </c>
      <c r="AI97" s="7">
        <v>0</v>
      </c>
      <c r="AJ97" s="6">
        <v>0</v>
      </c>
      <c r="AK97" s="33">
        <v>0</v>
      </c>
      <c r="AL97" s="6">
        <v>0</v>
      </c>
      <c r="AM97" s="6">
        <v>0</v>
      </c>
      <c r="AN97" s="6">
        <v>0</v>
      </c>
      <c r="AO97" s="6">
        <v>0</v>
      </c>
      <c r="AP97" s="6">
        <v>0</v>
      </c>
      <c r="AQ97" s="6">
        <v>0</v>
      </c>
      <c r="AR97" s="6">
        <v>0</v>
      </c>
      <c r="AS97" s="7">
        <v>0</v>
      </c>
      <c r="AT97" s="7">
        <v>0</v>
      </c>
      <c r="AU97" s="33">
        <v>0</v>
      </c>
      <c r="AV97" s="8">
        <v>1587581</v>
      </c>
      <c r="AW97" s="179">
        <v>100099311</v>
      </c>
    </row>
    <row r="98" spans="2:49" ht="46.8">
      <c r="B98" s="180">
        <v>780178</v>
      </c>
      <c r="C98" s="177">
        <v>93</v>
      </c>
      <c r="D98" s="182" t="s">
        <v>120</v>
      </c>
      <c r="E98" s="179">
        <v>81951997</v>
      </c>
      <c r="F98" s="160">
        <v>0</v>
      </c>
      <c r="G98" s="6">
        <v>0</v>
      </c>
      <c r="H98" s="6"/>
      <c r="I98" s="6"/>
      <c r="J98" s="7"/>
      <c r="K98" s="6"/>
      <c r="L98" s="7"/>
      <c r="M98" s="33"/>
      <c r="N98" s="33"/>
      <c r="O98" s="6"/>
      <c r="P98" s="6"/>
      <c r="Q98" s="6">
        <v>0</v>
      </c>
      <c r="R98" s="6">
        <v>0</v>
      </c>
      <c r="S98" s="6">
        <v>0</v>
      </c>
      <c r="T98" s="6">
        <v>0</v>
      </c>
      <c r="U98" s="7">
        <v>0</v>
      </c>
      <c r="V98" s="33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127">
        <v>0</v>
      </c>
      <c r="AE98" s="127">
        <v>0</v>
      </c>
      <c r="AF98" s="7">
        <v>0</v>
      </c>
      <c r="AG98" s="6"/>
      <c r="AH98" s="6">
        <v>0</v>
      </c>
      <c r="AI98" s="7">
        <v>0</v>
      </c>
      <c r="AJ98" s="6">
        <v>0</v>
      </c>
      <c r="AK98" s="33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7">
        <v>0</v>
      </c>
      <c r="AT98" s="7">
        <v>0</v>
      </c>
      <c r="AU98" s="33">
        <v>0</v>
      </c>
      <c r="AV98" s="8">
        <v>0</v>
      </c>
      <c r="AW98" s="179">
        <v>81951997</v>
      </c>
    </row>
    <row r="99" spans="2:49" ht="46.8">
      <c r="B99" s="180">
        <v>780107</v>
      </c>
      <c r="C99" s="177">
        <v>94</v>
      </c>
      <c r="D99" s="182" t="s">
        <v>121</v>
      </c>
      <c r="E99" s="179">
        <v>845423960</v>
      </c>
      <c r="F99" s="160">
        <v>0</v>
      </c>
      <c r="G99" s="6">
        <v>0</v>
      </c>
      <c r="H99" s="6"/>
      <c r="I99" s="6"/>
      <c r="J99" s="7"/>
      <c r="K99" s="6"/>
      <c r="L99" s="7"/>
      <c r="M99" s="33"/>
      <c r="N99" s="33"/>
      <c r="O99" s="6"/>
      <c r="P99" s="6"/>
      <c r="Q99" s="6">
        <v>0</v>
      </c>
      <c r="R99" s="6">
        <v>0</v>
      </c>
      <c r="S99" s="6">
        <v>0</v>
      </c>
      <c r="T99" s="6">
        <v>0</v>
      </c>
      <c r="U99" s="7">
        <v>2722931</v>
      </c>
      <c r="V99" s="33">
        <v>0</v>
      </c>
      <c r="W99" s="6">
        <v>0</v>
      </c>
      <c r="X99" s="6">
        <v>9324136</v>
      </c>
      <c r="Y99" s="6">
        <v>23574</v>
      </c>
      <c r="Z99" s="6">
        <v>0</v>
      </c>
      <c r="AA99" s="6">
        <v>0</v>
      </c>
      <c r="AB99" s="6">
        <v>0</v>
      </c>
      <c r="AC99" s="6">
        <v>0</v>
      </c>
      <c r="AD99" s="127">
        <v>-804002.35272727162</v>
      </c>
      <c r="AE99" s="127">
        <v>0</v>
      </c>
      <c r="AF99" s="7">
        <v>0</v>
      </c>
      <c r="AG99" s="6"/>
      <c r="AH99" s="6">
        <v>0</v>
      </c>
      <c r="AI99" s="7">
        <v>58682</v>
      </c>
      <c r="AJ99" s="6">
        <v>0</v>
      </c>
      <c r="AK99" s="33">
        <v>0</v>
      </c>
      <c r="AL99" s="6">
        <v>670522</v>
      </c>
      <c r="AM99" s="6">
        <v>6016520</v>
      </c>
      <c r="AN99" s="6">
        <v>0</v>
      </c>
      <c r="AO99" s="6">
        <v>0</v>
      </c>
      <c r="AP99" s="6">
        <v>0</v>
      </c>
      <c r="AQ99" s="6">
        <v>0</v>
      </c>
      <c r="AR99" s="6">
        <v>1314164</v>
      </c>
      <c r="AS99" s="7">
        <v>848091</v>
      </c>
      <c r="AT99" s="7">
        <v>0</v>
      </c>
      <c r="AU99" s="33">
        <v>3652996</v>
      </c>
      <c r="AV99" s="8">
        <v>23827613.647272728</v>
      </c>
      <c r="AW99" s="179">
        <v>869251573.64727271</v>
      </c>
    </row>
    <row r="100" spans="2:49" ht="46.8">
      <c r="B100" s="180">
        <v>780114</v>
      </c>
      <c r="C100" s="177">
        <v>95</v>
      </c>
      <c r="D100" s="182" t="s">
        <v>122</v>
      </c>
      <c r="E100" s="179">
        <v>1094166239</v>
      </c>
      <c r="F100" s="160">
        <v>0</v>
      </c>
      <c r="G100" s="6">
        <v>0</v>
      </c>
      <c r="H100" s="6"/>
      <c r="I100" s="6"/>
      <c r="J100" s="7"/>
      <c r="K100" s="6"/>
      <c r="L100" s="7"/>
      <c r="M100" s="33"/>
      <c r="N100" s="33"/>
      <c r="O100" s="6"/>
      <c r="P100" s="6"/>
      <c r="Q100" s="6">
        <v>-1196261</v>
      </c>
      <c r="R100" s="6">
        <v>0</v>
      </c>
      <c r="S100" s="6">
        <v>0</v>
      </c>
      <c r="T100" s="6">
        <v>0</v>
      </c>
      <c r="U100" s="7">
        <v>3786154</v>
      </c>
      <c r="V100" s="33">
        <v>0</v>
      </c>
      <c r="W100" s="6">
        <v>0</v>
      </c>
      <c r="X100" s="6">
        <v>-530128</v>
      </c>
      <c r="Y100" s="6">
        <v>25058</v>
      </c>
      <c r="Z100" s="6">
        <v>0</v>
      </c>
      <c r="AA100" s="6">
        <v>149458</v>
      </c>
      <c r="AB100" s="6">
        <v>0</v>
      </c>
      <c r="AC100" s="6">
        <v>0</v>
      </c>
      <c r="AD100" s="127">
        <v>0</v>
      </c>
      <c r="AE100" s="127">
        <v>0</v>
      </c>
      <c r="AF100" s="7">
        <v>0</v>
      </c>
      <c r="AG100" s="6"/>
      <c r="AH100" s="6">
        <v>0</v>
      </c>
      <c r="AI100" s="7">
        <v>0</v>
      </c>
      <c r="AJ100" s="6">
        <v>0</v>
      </c>
      <c r="AK100" s="33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1551873</v>
      </c>
      <c r="AR100" s="6">
        <v>0</v>
      </c>
      <c r="AS100" s="7">
        <v>1191334</v>
      </c>
      <c r="AT100" s="7">
        <v>0</v>
      </c>
      <c r="AU100" s="33">
        <v>4306688</v>
      </c>
      <c r="AV100" s="8">
        <v>9284176</v>
      </c>
      <c r="AW100" s="179">
        <v>1103450415</v>
      </c>
    </row>
    <row r="101" spans="2:49" ht="46.8">
      <c r="B101" s="180">
        <v>780123</v>
      </c>
      <c r="C101" s="177">
        <v>96</v>
      </c>
      <c r="D101" s="182" t="s">
        <v>123</v>
      </c>
      <c r="E101" s="179">
        <v>1038149779</v>
      </c>
      <c r="F101" s="160">
        <v>0</v>
      </c>
      <c r="G101" s="6">
        <v>0</v>
      </c>
      <c r="H101" s="6"/>
      <c r="I101" s="6"/>
      <c r="J101" s="7"/>
      <c r="K101" s="6"/>
      <c r="L101" s="7"/>
      <c r="M101" s="33"/>
      <c r="N101" s="33"/>
      <c r="O101" s="6"/>
      <c r="P101" s="6"/>
      <c r="Q101" s="6">
        <v>0</v>
      </c>
      <c r="R101" s="6">
        <v>-5985593</v>
      </c>
      <c r="S101" s="6">
        <v>0</v>
      </c>
      <c r="T101" s="6">
        <v>0</v>
      </c>
      <c r="U101" s="7">
        <v>4566715</v>
      </c>
      <c r="V101" s="33">
        <v>0</v>
      </c>
      <c r="W101" s="6">
        <v>0</v>
      </c>
      <c r="X101" s="6">
        <v>5345254</v>
      </c>
      <c r="Y101" s="6">
        <v>-17716</v>
      </c>
      <c r="Z101" s="6">
        <v>0</v>
      </c>
      <c r="AA101" s="6">
        <v>59991</v>
      </c>
      <c r="AB101" s="6">
        <v>0</v>
      </c>
      <c r="AC101" s="6">
        <v>0</v>
      </c>
      <c r="AD101" s="127">
        <v>0</v>
      </c>
      <c r="AE101" s="127">
        <v>0</v>
      </c>
      <c r="AF101" s="7">
        <v>0</v>
      </c>
      <c r="AG101" s="6"/>
      <c r="AH101" s="6">
        <v>0</v>
      </c>
      <c r="AI101" s="7">
        <v>0</v>
      </c>
      <c r="AJ101" s="6">
        <v>0</v>
      </c>
      <c r="AK101" s="33">
        <v>0</v>
      </c>
      <c r="AL101" s="6">
        <v>0</v>
      </c>
      <c r="AM101" s="6">
        <v>0</v>
      </c>
      <c r="AN101" s="6">
        <v>598064</v>
      </c>
      <c r="AO101" s="6">
        <v>0</v>
      </c>
      <c r="AP101" s="6">
        <v>0</v>
      </c>
      <c r="AQ101" s="6">
        <v>0</v>
      </c>
      <c r="AR101" s="6">
        <v>0</v>
      </c>
      <c r="AS101" s="7">
        <v>1379485</v>
      </c>
      <c r="AT101" s="7">
        <v>0</v>
      </c>
      <c r="AU101" s="33">
        <v>4842067</v>
      </c>
      <c r="AV101" s="8">
        <v>10788267</v>
      </c>
      <c r="AW101" s="179">
        <v>1048938046</v>
      </c>
    </row>
    <row r="102" spans="2:49" ht="46.8">
      <c r="B102" s="180">
        <v>780164</v>
      </c>
      <c r="C102" s="177">
        <v>97</v>
      </c>
      <c r="D102" s="182" t="s">
        <v>124</v>
      </c>
      <c r="E102" s="179">
        <v>46464671</v>
      </c>
      <c r="F102" s="160">
        <v>0</v>
      </c>
      <c r="G102" s="6">
        <v>0</v>
      </c>
      <c r="H102" s="6"/>
      <c r="I102" s="6"/>
      <c r="J102" s="7"/>
      <c r="K102" s="6"/>
      <c r="L102" s="7"/>
      <c r="M102" s="33"/>
      <c r="N102" s="33"/>
      <c r="O102" s="6"/>
      <c r="P102" s="6"/>
      <c r="Q102" s="6">
        <v>0</v>
      </c>
      <c r="R102" s="6">
        <v>0</v>
      </c>
      <c r="S102" s="6">
        <v>0</v>
      </c>
      <c r="T102" s="6">
        <v>0</v>
      </c>
      <c r="U102" s="7">
        <v>0</v>
      </c>
      <c r="V102" s="33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127">
        <v>0</v>
      </c>
      <c r="AE102" s="127">
        <v>0</v>
      </c>
      <c r="AF102" s="7">
        <v>0</v>
      </c>
      <c r="AG102" s="6"/>
      <c r="AH102" s="6">
        <v>0</v>
      </c>
      <c r="AI102" s="7">
        <v>0</v>
      </c>
      <c r="AJ102" s="6">
        <v>0</v>
      </c>
      <c r="AK102" s="33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7">
        <v>0</v>
      </c>
      <c r="AT102" s="7">
        <v>0</v>
      </c>
      <c r="AU102" s="33">
        <v>0</v>
      </c>
      <c r="AV102" s="8">
        <v>0</v>
      </c>
      <c r="AW102" s="179">
        <v>46464671</v>
      </c>
    </row>
    <row r="103" spans="2:49" ht="46.8">
      <c r="B103" s="180">
        <v>780165</v>
      </c>
      <c r="C103" s="177">
        <v>98</v>
      </c>
      <c r="D103" s="182" t="s">
        <v>125</v>
      </c>
      <c r="E103" s="179">
        <v>74126342</v>
      </c>
      <c r="F103" s="160">
        <v>0</v>
      </c>
      <c r="G103" s="6">
        <v>0</v>
      </c>
      <c r="H103" s="6"/>
      <c r="I103" s="6"/>
      <c r="J103" s="7"/>
      <c r="K103" s="6"/>
      <c r="L103" s="7"/>
      <c r="M103" s="33"/>
      <c r="N103" s="33"/>
      <c r="O103" s="6"/>
      <c r="P103" s="6"/>
      <c r="Q103" s="6">
        <v>0</v>
      </c>
      <c r="R103" s="6">
        <v>0</v>
      </c>
      <c r="S103" s="6">
        <v>0</v>
      </c>
      <c r="T103" s="6">
        <v>0</v>
      </c>
      <c r="U103" s="7">
        <v>0</v>
      </c>
      <c r="V103" s="33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127">
        <v>0</v>
      </c>
      <c r="AE103" s="127">
        <v>0</v>
      </c>
      <c r="AF103" s="7">
        <v>0</v>
      </c>
      <c r="AG103" s="6"/>
      <c r="AH103" s="6">
        <v>0</v>
      </c>
      <c r="AI103" s="7">
        <v>0</v>
      </c>
      <c r="AJ103" s="6">
        <v>0</v>
      </c>
      <c r="AK103" s="33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7">
        <v>0</v>
      </c>
      <c r="AT103" s="7">
        <v>0</v>
      </c>
      <c r="AU103" s="33">
        <v>0</v>
      </c>
      <c r="AV103" s="8">
        <v>0</v>
      </c>
      <c r="AW103" s="179">
        <v>74126342</v>
      </c>
    </row>
    <row r="104" spans="2:49" ht="46.8">
      <c r="B104" s="180">
        <v>780138</v>
      </c>
      <c r="C104" s="177">
        <v>99</v>
      </c>
      <c r="D104" s="182" t="s">
        <v>126</v>
      </c>
      <c r="E104" s="179">
        <v>132261669</v>
      </c>
      <c r="F104" s="160">
        <v>0</v>
      </c>
      <c r="G104" s="6">
        <v>0</v>
      </c>
      <c r="H104" s="6"/>
      <c r="I104" s="6"/>
      <c r="J104" s="7"/>
      <c r="K104" s="6"/>
      <c r="L104" s="7"/>
      <c r="M104" s="33"/>
      <c r="N104" s="33"/>
      <c r="O104" s="6"/>
      <c r="P104" s="6"/>
      <c r="Q104" s="6">
        <v>0</v>
      </c>
      <c r="R104" s="6">
        <v>0</v>
      </c>
      <c r="S104" s="6">
        <v>0</v>
      </c>
      <c r="T104" s="6">
        <v>0</v>
      </c>
      <c r="U104" s="7">
        <v>0</v>
      </c>
      <c r="V104" s="33">
        <v>1108974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127">
        <v>0</v>
      </c>
      <c r="AE104" s="127">
        <v>0</v>
      </c>
      <c r="AF104" s="7">
        <v>0</v>
      </c>
      <c r="AG104" s="6"/>
      <c r="AH104" s="6">
        <v>0</v>
      </c>
      <c r="AI104" s="7">
        <v>0</v>
      </c>
      <c r="AJ104" s="6">
        <v>0</v>
      </c>
      <c r="AK104" s="33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7">
        <v>0</v>
      </c>
      <c r="AT104" s="7">
        <v>0</v>
      </c>
      <c r="AU104" s="33">
        <v>0</v>
      </c>
      <c r="AV104" s="8">
        <v>1108974</v>
      </c>
      <c r="AW104" s="179">
        <v>133370643</v>
      </c>
    </row>
    <row r="105" spans="2:49" ht="46.8">
      <c r="B105" s="180">
        <v>780160</v>
      </c>
      <c r="C105" s="177">
        <v>100</v>
      </c>
      <c r="D105" s="182" t="s">
        <v>127</v>
      </c>
      <c r="E105" s="179">
        <v>66690154</v>
      </c>
      <c r="F105" s="160">
        <v>0</v>
      </c>
      <c r="G105" s="6">
        <v>0</v>
      </c>
      <c r="H105" s="6"/>
      <c r="I105" s="6"/>
      <c r="J105" s="7"/>
      <c r="K105" s="6"/>
      <c r="L105" s="7"/>
      <c r="M105" s="33"/>
      <c r="N105" s="33"/>
      <c r="O105" s="6"/>
      <c r="P105" s="6"/>
      <c r="Q105" s="6">
        <v>0</v>
      </c>
      <c r="R105" s="6">
        <v>0</v>
      </c>
      <c r="S105" s="6">
        <v>0</v>
      </c>
      <c r="T105" s="6">
        <v>0</v>
      </c>
      <c r="U105" s="7">
        <v>0</v>
      </c>
      <c r="V105" s="33">
        <v>874448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127">
        <v>0</v>
      </c>
      <c r="AE105" s="127">
        <v>0</v>
      </c>
      <c r="AF105" s="7">
        <v>0</v>
      </c>
      <c r="AG105" s="6"/>
      <c r="AH105" s="6">
        <v>0</v>
      </c>
      <c r="AI105" s="7">
        <v>0</v>
      </c>
      <c r="AJ105" s="6">
        <v>0</v>
      </c>
      <c r="AK105" s="33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7">
        <v>0</v>
      </c>
      <c r="AT105" s="7">
        <v>0</v>
      </c>
      <c r="AU105" s="33">
        <v>0</v>
      </c>
      <c r="AV105" s="8">
        <v>874448</v>
      </c>
      <c r="AW105" s="179">
        <v>67564602</v>
      </c>
    </row>
    <row r="106" spans="2:49" ht="46.8">
      <c r="B106" s="180">
        <v>780184</v>
      </c>
      <c r="C106" s="177">
        <v>101</v>
      </c>
      <c r="D106" s="182" t="s">
        <v>128</v>
      </c>
      <c r="E106" s="179">
        <v>658101252</v>
      </c>
      <c r="F106" s="160">
        <v>0</v>
      </c>
      <c r="G106" s="6">
        <v>0</v>
      </c>
      <c r="H106" s="6"/>
      <c r="I106" s="6"/>
      <c r="J106" s="7"/>
      <c r="K106" s="6"/>
      <c r="L106" s="7"/>
      <c r="M106" s="33"/>
      <c r="N106" s="33"/>
      <c r="O106" s="6"/>
      <c r="P106" s="6"/>
      <c r="Q106" s="6">
        <v>0</v>
      </c>
      <c r="R106" s="6">
        <v>0</v>
      </c>
      <c r="S106" s="6">
        <v>0</v>
      </c>
      <c r="T106" s="6">
        <v>0</v>
      </c>
      <c r="U106" s="7">
        <v>0</v>
      </c>
      <c r="V106" s="33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-713115</v>
      </c>
      <c r="AD106" s="127">
        <v>-1402375.1672727277</v>
      </c>
      <c r="AE106" s="127">
        <v>0</v>
      </c>
      <c r="AF106" s="7">
        <v>0</v>
      </c>
      <c r="AG106" s="6"/>
      <c r="AH106" s="6">
        <v>0</v>
      </c>
      <c r="AI106" s="7">
        <v>0</v>
      </c>
      <c r="AJ106" s="6">
        <v>0</v>
      </c>
      <c r="AK106" s="33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7">
        <v>0</v>
      </c>
      <c r="AT106" s="7">
        <v>0</v>
      </c>
      <c r="AU106" s="33">
        <v>0</v>
      </c>
      <c r="AV106" s="8">
        <v>-2115490.1672727279</v>
      </c>
      <c r="AW106" s="179">
        <v>655985761.83272731</v>
      </c>
    </row>
    <row r="107" spans="2:49" ht="46.8">
      <c r="B107" s="180">
        <v>780176</v>
      </c>
      <c r="C107" s="177">
        <v>102</v>
      </c>
      <c r="D107" s="182" t="s">
        <v>129</v>
      </c>
      <c r="E107" s="179">
        <v>36255718</v>
      </c>
      <c r="F107" s="160">
        <v>0</v>
      </c>
      <c r="G107" s="6">
        <v>0</v>
      </c>
      <c r="H107" s="6"/>
      <c r="I107" s="6"/>
      <c r="J107" s="7"/>
      <c r="K107" s="6"/>
      <c r="L107" s="7"/>
      <c r="M107" s="33"/>
      <c r="N107" s="33"/>
      <c r="O107" s="6"/>
      <c r="P107" s="6"/>
      <c r="Q107" s="6">
        <v>0</v>
      </c>
      <c r="R107" s="6">
        <v>0</v>
      </c>
      <c r="S107" s="6">
        <v>0</v>
      </c>
      <c r="T107" s="6">
        <v>0</v>
      </c>
      <c r="U107" s="7">
        <v>0</v>
      </c>
      <c r="V107" s="33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127">
        <v>0</v>
      </c>
      <c r="AE107" s="127">
        <v>0</v>
      </c>
      <c r="AF107" s="7">
        <v>0</v>
      </c>
      <c r="AG107" s="6"/>
      <c r="AH107" s="6">
        <v>0</v>
      </c>
      <c r="AI107" s="7">
        <v>0</v>
      </c>
      <c r="AJ107" s="6">
        <v>0</v>
      </c>
      <c r="AK107" s="33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0</v>
      </c>
      <c r="AS107" s="7">
        <v>0</v>
      </c>
      <c r="AT107" s="7">
        <v>0</v>
      </c>
      <c r="AU107" s="33">
        <v>0</v>
      </c>
      <c r="AV107" s="8">
        <v>0</v>
      </c>
      <c r="AW107" s="179">
        <v>36255718</v>
      </c>
    </row>
    <row r="108" spans="2:49" ht="46.8">
      <c r="B108" s="180">
        <v>780215</v>
      </c>
      <c r="C108" s="177">
        <v>103</v>
      </c>
      <c r="D108" s="182" t="s">
        <v>130</v>
      </c>
      <c r="E108" s="179">
        <v>162731241</v>
      </c>
      <c r="F108" s="160">
        <v>0</v>
      </c>
      <c r="G108" s="6">
        <v>0</v>
      </c>
      <c r="H108" s="6"/>
      <c r="I108" s="6"/>
      <c r="J108" s="7"/>
      <c r="K108" s="6"/>
      <c r="L108" s="7"/>
      <c r="M108" s="33"/>
      <c r="N108" s="33"/>
      <c r="O108" s="6"/>
      <c r="P108" s="6"/>
      <c r="Q108" s="6">
        <v>0</v>
      </c>
      <c r="R108" s="6">
        <v>0</v>
      </c>
      <c r="S108" s="6">
        <v>0</v>
      </c>
      <c r="T108" s="6">
        <v>0</v>
      </c>
      <c r="U108" s="7">
        <v>422256</v>
      </c>
      <c r="V108" s="33">
        <v>0</v>
      </c>
      <c r="W108" s="6">
        <v>0</v>
      </c>
      <c r="X108" s="6">
        <v>395500</v>
      </c>
      <c r="Y108" s="6">
        <v>664599</v>
      </c>
      <c r="Z108" s="6">
        <v>0</v>
      </c>
      <c r="AA108" s="6">
        <v>0</v>
      </c>
      <c r="AB108" s="6">
        <v>0</v>
      </c>
      <c r="AC108" s="6">
        <v>0</v>
      </c>
      <c r="AD108" s="127">
        <v>104297.63272727258</v>
      </c>
      <c r="AE108" s="127">
        <v>0</v>
      </c>
      <c r="AF108" s="7">
        <v>0</v>
      </c>
      <c r="AG108" s="6"/>
      <c r="AH108" s="6">
        <v>0</v>
      </c>
      <c r="AI108" s="7">
        <v>0</v>
      </c>
      <c r="AJ108" s="6">
        <v>0</v>
      </c>
      <c r="AK108" s="33">
        <v>0</v>
      </c>
      <c r="AL108" s="6">
        <v>0</v>
      </c>
      <c r="AM108" s="6">
        <v>453294</v>
      </c>
      <c r="AN108" s="6">
        <v>107371</v>
      </c>
      <c r="AO108" s="6">
        <v>0</v>
      </c>
      <c r="AP108" s="6">
        <v>0</v>
      </c>
      <c r="AQ108" s="6">
        <v>0</v>
      </c>
      <c r="AR108" s="6">
        <v>2121</v>
      </c>
      <c r="AS108" s="7">
        <v>0</v>
      </c>
      <c r="AT108" s="7">
        <v>0</v>
      </c>
      <c r="AU108" s="33">
        <v>515824</v>
      </c>
      <c r="AV108" s="8">
        <v>2665262.6327272728</v>
      </c>
      <c r="AW108" s="179">
        <v>165396503.63272727</v>
      </c>
    </row>
    <row r="109" spans="2:49" ht="46.8">
      <c r="B109" s="180">
        <v>780059</v>
      </c>
      <c r="C109" s="177">
        <v>104</v>
      </c>
      <c r="D109" s="182" t="s">
        <v>131</v>
      </c>
      <c r="E109" s="179">
        <v>767376619</v>
      </c>
      <c r="F109" s="160">
        <v>0</v>
      </c>
      <c r="G109" s="6">
        <v>0</v>
      </c>
      <c r="H109" s="6"/>
      <c r="I109" s="6"/>
      <c r="J109" s="7"/>
      <c r="K109" s="6"/>
      <c r="L109" s="7"/>
      <c r="M109" s="33"/>
      <c r="N109" s="33"/>
      <c r="O109" s="6"/>
      <c r="P109" s="6"/>
      <c r="Q109" s="6">
        <v>752025.9</v>
      </c>
      <c r="R109" s="6">
        <v>0</v>
      </c>
      <c r="S109" s="6">
        <v>0</v>
      </c>
      <c r="T109" s="6">
        <v>-10976320</v>
      </c>
      <c r="U109" s="7">
        <v>1680595</v>
      </c>
      <c r="V109" s="33">
        <v>0</v>
      </c>
      <c r="W109" s="6">
        <v>0</v>
      </c>
      <c r="X109" s="6">
        <v>4145961</v>
      </c>
      <c r="Y109" s="6">
        <v>1574379</v>
      </c>
      <c r="Z109" s="6">
        <v>136019</v>
      </c>
      <c r="AA109" s="6">
        <v>33605</v>
      </c>
      <c r="AB109" s="6">
        <v>0</v>
      </c>
      <c r="AC109" s="6">
        <v>0</v>
      </c>
      <c r="AD109" s="127">
        <v>408374</v>
      </c>
      <c r="AE109" s="127">
        <v>0</v>
      </c>
      <c r="AF109" s="7">
        <v>0</v>
      </c>
      <c r="AG109" s="6"/>
      <c r="AH109" s="6">
        <v>0</v>
      </c>
      <c r="AI109" s="7">
        <v>84058</v>
      </c>
      <c r="AJ109" s="6">
        <v>0</v>
      </c>
      <c r="AK109" s="33">
        <v>0</v>
      </c>
      <c r="AL109" s="6">
        <v>0</v>
      </c>
      <c r="AM109" s="6">
        <v>1073544</v>
      </c>
      <c r="AN109" s="6">
        <v>98233</v>
      </c>
      <c r="AO109" s="6">
        <v>0</v>
      </c>
      <c r="AP109" s="6">
        <v>0</v>
      </c>
      <c r="AQ109" s="6">
        <v>0</v>
      </c>
      <c r="AR109" s="6">
        <v>989526</v>
      </c>
      <c r="AS109" s="7">
        <v>0</v>
      </c>
      <c r="AT109" s="7">
        <v>0</v>
      </c>
      <c r="AU109" s="33">
        <v>2886382</v>
      </c>
      <c r="AV109" s="8">
        <v>2886381.9000000004</v>
      </c>
      <c r="AW109" s="179">
        <v>770263000.89999998</v>
      </c>
    </row>
    <row r="110" spans="2:49" ht="46.8">
      <c r="B110" s="180">
        <v>780060</v>
      </c>
      <c r="C110" s="177">
        <v>105</v>
      </c>
      <c r="D110" s="182" t="s">
        <v>132</v>
      </c>
      <c r="E110" s="179">
        <v>232992496</v>
      </c>
      <c r="F110" s="160">
        <v>0</v>
      </c>
      <c r="G110" s="6">
        <v>0</v>
      </c>
      <c r="H110" s="6"/>
      <c r="I110" s="6"/>
      <c r="J110" s="7"/>
      <c r="K110" s="6"/>
      <c r="L110" s="7"/>
      <c r="M110" s="33"/>
      <c r="N110" s="33"/>
      <c r="O110" s="6"/>
      <c r="P110" s="6"/>
      <c r="Q110" s="6">
        <v>0</v>
      </c>
      <c r="R110" s="6">
        <v>0</v>
      </c>
      <c r="S110" s="6">
        <v>0</v>
      </c>
      <c r="T110" s="6">
        <v>0</v>
      </c>
      <c r="U110" s="7">
        <v>949902</v>
      </c>
      <c r="V110" s="33">
        <v>0</v>
      </c>
      <c r="W110" s="6">
        <v>0</v>
      </c>
      <c r="X110" s="6">
        <v>1010411</v>
      </c>
      <c r="Y110" s="6">
        <v>-3798630</v>
      </c>
      <c r="Z110" s="6">
        <v>0</v>
      </c>
      <c r="AA110" s="6">
        <v>-366135</v>
      </c>
      <c r="AB110" s="6">
        <v>0</v>
      </c>
      <c r="AC110" s="6">
        <v>0</v>
      </c>
      <c r="AD110" s="127">
        <v>-42521.636363636353</v>
      </c>
      <c r="AE110" s="127">
        <v>0</v>
      </c>
      <c r="AF110" s="7">
        <v>0</v>
      </c>
      <c r="AG110" s="6"/>
      <c r="AH110" s="6">
        <v>0</v>
      </c>
      <c r="AI110" s="7">
        <v>0</v>
      </c>
      <c r="AJ110" s="6">
        <v>0</v>
      </c>
      <c r="AK110" s="33">
        <v>0</v>
      </c>
      <c r="AL110" s="6">
        <v>-289370</v>
      </c>
      <c r="AM110" s="6">
        <v>-1729284</v>
      </c>
      <c r="AN110" s="6">
        <v>-72144</v>
      </c>
      <c r="AO110" s="6">
        <v>0</v>
      </c>
      <c r="AP110" s="6">
        <v>0</v>
      </c>
      <c r="AQ110" s="6">
        <v>0</v>
      </c>
      <c r="AR110" s="6">
        <v>0</v>
      </c>
      <c r="AS110" s="7">
        <v>0</v>
      </c>
      <c r="AT110" s="7">
        <v>0</v>
      </c>
      <c r="AU110" s="33">
        <v>1950548</v>
      </c>
      <c r="AV110" s="8">
        <v>-2387223.6363636367</v>
      </c>
      <c r="AW110" s="179">
        <v>230605272.36363637</v>
      </c>
    </row>
    <row r="111" spans="2:49" ht="46.8">
      <c r="B111" s="180">
        <v>780065</v>
      </c>
      <c r="C111" s="177">
        <v>106</v>
      </c>
      <c r="D111" s="182" t="s">
        <v>133</v>
      </c>
      <c r="E111" s="179">
        <v>485362802</v>
      </c>
      <c r="F111" s="160">
        <v>0</v>
      </c>
      <c r="G111" s="6">
        <v>0</v>
      </c>
      <c r="H111" s="6"/>
      <c r="I111" s="6"/>
      <c r="J111" s="7"/>
      <c r="K111" s="6"/>
      <c r="L111" s="7"/>
      <c r="M111" s="33"/>
      <c r="N111" s="33"/>
      <c r="O111" s="6"/>
      <c r="P111" s="6"/>
      <c r="Q111" s="6">
        <v>0</v>
      </c>
      <c r="R111" s="6">
        <v>-2530845</v>
      </c>
      <c r="S111" s="6">
        <v>0</v>
      </c>
      <c r="T111" s="6">
        <v>0</v>
      </c>
      <c r="U111" s="7">
        <v>1456621</v>
      </c>
      <c r="V111" s="33">
        <v>0</v>
      </c>
      <c r="W111" s="6">
        <v>0</v>
      </c>
      <c r="X111" s="6">
        <v>0</v>
      </c>
      <c r="Y111" s="6">
        <v>0</v>
      </c>
      <c r="Z111" s="6">
        <v>107147</v>
      </c>
      <c r="AA111" s="6">
        <v>-708255</v>
      </c>
      <c r="AB111" s="6">
        <v>0</v>
      </c>
      <c r="AC111" s="6">
        <v>0</v>
      </c>
      <c r="AD111" s="127">
        <v>-205817.09090909082</v>
      </c>
      <c r="AE111" s="127">
        <v>0</v>
      </c>
      <c r="AF111" s="7">
        <v>0</v>
      </c>
      <c r="AG111" s="6"/>
      <c r="AH111" s="6">
        <v>0</v>
      </c>
      <c r="AI111" s="7">
        <v>19032</v>
      </c>
      <c r="AJ111" s="6">
        <v>0</v>
      </c>
      <c r="AK111" s="33">
        <v>0</v>
      </c>
      <c r="AL111" s="6">
        <v>0</v>
      </c>
      <c r="AM111" s="6">
        <v>2701162</v>
      </c>
      <c r="AN111" s="6">
        <v>617576</v>
      </c>
      <c r="AO111" s="6">
        <v>0</v>
      </c>
      <c r="AP111" s="6">
        <v>0</v>
      </c>
      <c r="AQ111" s="6">
        <v>0</v>
      </c>
      <c r="AR111" s="6">
        <v>0</v>
      </c>
      <c r="AS111" s="7">
        <v>0</v>
      </c>
      <c r="AT111" s="7">
        <v>0</v>
      </c>
      <c r="AU111" s="33">
        <v>1619062</v>
      </c>
      <c r="AV111" s="8">
        <v>3075682.9090909092</v>
      </c>
      <c r="AW111" s="179">
        <v>488438484.90909094</v>
      </c>
    </row>
    <row r="112" spans="2:49" ht="46.8">
      <c r="B112" s="180">
        <v>780024</v>
      </c>
      <c r="C112" s="177">
        <v>107</v>
      </c>
      <c r="D112" s="182" t="s">
        <v>134</v>
      </c>
      <c r="E112" s="179">
        <v>337579931</v>
      </c>
      <c r="F112" s="160">
        <v>0</v>
      </c>
      <c r="G112" s="6">
        <v>0</v>
      </c>
      <c r="H112" s="6"/>
      <c r="I112" s="6"/>
      <c r="J112" s="7"/>
      <c r="K112" s="6"/>
      <c r="L112" s="7"/>
      <c r="M112" s="33"/>
      <c r="N112" s="33"/>
      <c r="O112" s="6"/>
      <c r="P112" s="6"/>
      <c r="Q112" s="6">
        <v>0</v>
      </c>
      <c r="R112" s="6">
        <v>-4450000</v>
      </c>
      <c r="S112" s="6">
        <v>0</v>
      </c>
      <c r="T112" s="6">
        <v>0</v>
      </c>
      <c r="U112" s="7">
        <v>2267719</v>
      </c>
      <c r="V112" s="33">
        <v>0</v>
      </c>
      <c r="W112" s="6">
        <v>0</v>
      </c>
      <c r="X112" s="6">
        <v>10116024</v>
      </c>
      <c r="Y112" s="6">
        <v>160962</v>
      </c>
      <c r="Z112" s="6">
        <v>0</v>
      </c>
      <c r="AA112" s="6">
        <v>0</v>
      </c>
      <c r="AB112" s="6">
        <v>0</v>
      </c>
      <c r="AC112" s="6">
        <v>0</v>
      </c>
      <c r="AD112" s="127">
        <v>0</v>
      </c>
      <c r="AE112" s="127">
        <v>0</v>
      </c>
      <c r="AF112" s="7">
        <v>0</v>
      </c>
      <c r="AG112" s="6"/>
      <c r="AH112" s="6">
        <v>0</v>
      </c>
      <c r="AI112" s="7">
        <v>0</v>
      </c>
      <c r="AJ112" s="6">
        <v>0</v>
      </c>
      <c r="AK112" s="33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679255</v>
      </c>
      <c r="AS112" s="7">
        <v>0</v>
      </c>
      <c r="AT112" s="7">
        <v>0</v>
      </c>
      <c r="AU112" s="33">
        <v>1820121</v>
      </c>
      <c r="AV112" s="8">
        <v>10594081</v>
      </c>
      <c r="AW112" s="179">
        <v>348174012</v>
      </c>
    </row>
    <row r="113" spans="1:49" ht="46.8">
      <c r="B113" s="180">
        <v>780145</v>
      </c>
      <c r="C113" s="177">
        <v>108</v>
      </c>
      <c r="D113" s="182" t="s">
        <v>135</v>
      </c>
      <c r="E113" s="179">
        <v>110375805</v>
      </c>
      <c r="F113" s="160">
        <v>0</v>
      </c>
      <c r="G113" s="6">
        <v>0</v>
      </c>
      <c r="H113" s="6"/>
      <c r="I113" s="6"/>
      <c r="J113" s="7"/>
      <c r="K113" s="6"/>
      <c r="L113" s="7"/>
      <c r="M113" s="33"/>
      <c r="N113" s="33"/>
      <c r="O113" s="6"/>
      <c r="P113" s="6"/>
      <c r="Q113" s="6">
        <v>0</v>
      </c>
      <c r="R113" s="6">
        <v>0</v>
      </c>
      <c r="S113" s="6">
        <v>0</v>
      </c>
      <c r="T113" s="6">
        <v>0</v>
      </c>
      <c r="U113" s="7">
        <v>0</v>
      </c>
      <c r="V113" s="33">
        <v>1211351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127">
        <v>0</v>
      </c>
      <c r="AE113" s="127">
        <v>0</v>
      </c>
      <c r="AF113" s="7">
        <v>0</v>
      </c>
      <c r="AG113" s="6"/>
      <c r="AH113" s="6">
        <v>0</v>
      </c>
      <c r="AI113" s="7">
        <v>0</v>
      </c>
      <c r="AJ113" s="6">
        <v>0</v>
      </c>
      <c r="AK113" s="33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7">
        <v>0</v>
      </c>
      <c r="AT113" s="7">
        <v>0</v>
      </c>
      <c r="AU113" s="33">
        <v>0</v>
      </c>
      <c r="AV113" s="8">
        <v>1211351</v>
      </c>
      <c r="AW113" s="179">
        <v>111587156</v>
      </c>
    </row>
    <row r="114" spans="1:49" ht="46.8">
      <c r="B114" s="180">
        <v>780369</v>
      </c>
      <c r="C114" s="177">
        <v>109</v>
      </c>
      <c r="D114" s="182" t="s">
        <v>136</v>
      </c>
      <c r="E114" s="179">
        <v>347045682</v>
      </c>
      <c r="F114" s="160">
        <v>0</v>
      </c>
      <c r="G114" s="6">
        <v>0</v>
      </c>
      <c r="H114" s="6"/>
      <c r="I114" s="6"/>
      <c r="J114" s="7"/>
      <c r="K114" s="6"/>
      <c r="L114" s="7"/>
      <c r="M114" s="33"/>
      <c r="N114" s="33"/>
      <c r="O114" s="6"/>
      <c r="P114" s="6"/>
      <c r="Q114" s="6">
        <v>0</v>
      </c>
      <c r="R114" s="6">
        <v>0</v>
      </c>
      <c r="S114" s="6">
        <v>0</v>
      </c>
      <c r="T114" s="6">
        <v>0</v>
      </c>
      <c r="U114" s="7">
        <v>0</v>
      </c>
      <c r="V114" s="33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127">
        <v>0</v>
      </c>
      <c r="AE114" s="127">
        <v>0</v>
      </c>
      <c r="AF114" s="7">
        <v>0</v>
      </c>
      <c r="AG114" s="6"/>
      <c r="AH114" s="6">
        <v>0</v>
      </c>
      <c r="AI114" s="7">
        <v>0</v>
      </c>
      <c r="AJ114" s="6">
        <v>0</v>
      </c>
      <c r="AK114" s="33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7">
        <v>3369216</v>
      </c>
      <c r="AT114" s="7">
        <v>281635</v>
      </c>
      <c r="AU114" s="33">
        <v>0</v>
      </c>
      <c r="AV114" s="8">
        <v>3650851</v>
      </c>
      <c r="AW114" s="179">
        <v>350696533</v>
      </c>
    </row>
    <row r="115" spans="1:49" ht="46.8">
      <c r="B115" s="180">
        <v>780105</v>
      </c>
      <c r="C115" s="177">
        <v>110</v>
      </c>
      <c r="D115" s="182" t="s">
        <v>137</v>
      </c>
      <c r="E115" s="179">
        <v>1739076806</v>
      </c>
      <c r="F115" s="160">
        <v>0</v>
      </c>
      <c r="G115" s="6">
        <v>0</v>
      </c>
      <c r="H115" s="6"/>
      <c r="I115" s="6"/>
      <c r="J115" s="7"/>
      <c r="K115" s="6"/>
      <c r="L115" s="7"/>
      <c r="M115" s="33"/>
      <c r="N115" s="33"/>
      <c r="O115" s="6"/>
      <c r="P115" s="6"/>
      <c r="Q115" s="6">
        <v>0</v>
      </c>
      <c r="R115" s="6">
        <v>0</v>
      </c>
      <c r="S115" s="6">
        <v>1982435.6</v>
      </c>
      <c r="T115" s="6">
        <v>0</v>
      </c>
      <c r="U115" s="7">
        <v>3969796</v>
      </c>
      <c r="V115" s="33">
        <v>0</v>
      </c>
      <c r="W115" s="6">
        <v>0</v>
      </c>
      <c r="X115" s="6">
        <v>4746952</v>
      </c>
      <c r="Y115" s="6">
        <v>0</v>
      </c>
      <c r="Z115" s="6">
        <v>0</v>
      </c>
      <c r="AA115" s="6">
        <v>3207370</v>
      </c>
      <c r="AB115" s="6">
        <v>0</v>
      </c>
      <c r="AC115" s="6">
        <v>0</v>
      </c>
      <c r="AD115" s="127">
        <v>-709403.94545454718</v>
      </c>
      <c r="AE115" s="127">
        <v>0</v>
      </c>
      <c r="AF115" s="7">
        <v>0</v>
      </c>
      <c r="AG115" s="6"/>
      <c r="AH115" s="6">
        <v>0</v>
      </c>
      <c r="AI115" s="7">
        <v>315614</v>
      </c>
      <c r="AJ115" s="6">
        <v>923910.4</v>
      </c>
      <c r="AK115" s="33">
        <v>0</v>
      </c>
      <c r="AL115" s="6">
        <v>0</v>
      </c>
      <c r="AM115" s="6">
        <v>0</v>
      </c>
      <c r="AN115" s="6">
        <v>1575543</v>
      </c>
      <c r="AO115" s="6">
        <v>0</v>
      </c>
      <c r="AP115" s="6">
        <v>0</v>
      </c>
      <c r="AQ115" s="6">
        <v>0</v>
      </c>
      <c r="AR115" s="6">
        <v>2039179</v>
      </c>
      <c r="AS115" s="7">
        <v>1636409</v>
      </c>
      <c r="AT115" s="7">
        <v>0</v>
      </c>
      <c r="AU115" s="33">
        <v>5408368</v>
      </c>
      <c r="AV115" s="8">
        <v>25096173.054545455</v>
      </c>
      <c r="AW115" s="179">
        <v>1764172979.0545454</v>
      </c>
    </row>
    <row r="116" spans="1:49" ht="46.8">
      <c r="B116" s="180">
        <v>780100</v>
      </c>
      <c r="C116" s="177">
        <v>111</v>
      </c>
      <c r="D116" s="182" t="s">
        <v>138</v>
      </c>
      <c r="E116" s="179">
        <v>1785131376</v>
      </c>
      <c r="F116" s="160">
        <v>0</v>
      </c>
      <c r="G116" s="6">
        <v>0</v>
      </c>
      <c r="H116" s="6"/>
      <c r="I116" s="6"/>
      <c r="J116" s="7"/>
      <c r="K116" s="6"/>
      <c r="L116" s="7"/>
      <c r="M116" s="33"/>
      <c r="N116" s="33"/>
      <c r="O116" s="6"/>
      <c r="P116" s="6"/>
      <c r="Q116" s="6">
        <v>0</v>
      </c>
      <c r="R116" s="6">
        <v>0</v>
      </c>
      <c r="S116" s="6">
        <v>0</v>
      </c>
      <c r="T116" s="6">
        <v>0</v>
      </c>
      <c r="U116" s="7">
        <v>3006916</v>
      </c>
      <c r="V116" s="33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-927642</v>
      </c>
      <c r="AB116" s="6">
        <v>0</v>
      </c>
      <c r="AC116" s="6">
        <v>0</v>
      </c>
      <c r="AD116" s="127">
        <v>-197329.96363636293</v>
      </c>
      <c r="AE116" s="127">
        <v>0</v>
      </c>
      <c r="AF116" s="7">
        <v>0</v>
      </c>
      <c r="AG116" s="6"/>
      <c r="AH116" s="6">
        <v>0</v>
      </c>
      <c r="AI116" s="7">
        <v>266448</v>
      </c>
      <c r="AJ116" s="6">
        <v>0</v>
      </c>
      <c r="AK116" s="33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9615378</v>
      </c>
      <c r="AR116" s="6">
        <v>0</v>
      </c>
      <c r="AS116" s="7">
        <v>1885994</v>
      </c>
      <c r="AT116" s="7">
        <v>0</v>
      </c>
      <c r="AU116" s="33">
        <v>4077469</v>
      </c>
      <c r="AV116" s="8">
        <v>17727233.036363639</v>
      </c>
      <c r="AW116" s="179">
        <v>1802858609.0363636</v>
      </c>
    </row>
    <row r="117" spans="1:49" ht="46.8">
      <c r="B117" s="180">
        <v>780192</v>
      </c>
      <c r="C117" s="177">
        <v>112</v>
      </c>
      <c r="D117" s="182" t="s">
        <v>139</v>
      </c>
      <c r="E117" s="179">
        <v>651989403</v>
      </c>
      <c r="F117" s="160">
        <v>0</v>
      </c>
      <c r="G117" s="6">
        <v>0</v>
      </c>
      <c r="H117" s="6"/>
      <c r="I117" s="6"/>
      <c r="J117" s="7"/>
      <c r="K117" s="6"/>
      <c r="L117" s="7"/>
      <c r="M117" s="33"/>
      <c r="N117" s="33"/>
      <c r="O117" s="6"/>
      <c r="P117" s="6"/>
      <c r="Q117" s="6">
        <v>0</v>
      </c>
      <c r="R117" s="6">
        <v>0</v>
      </c>
      <c r="S117" s="6">
        <v>0</v>
      </c>
      <c r="T117" s="6">
        <v>0</v>
      </c>
      <c r="U117" s="7">
        <v>1633439</v>
      </c>
      <c r="V117" s="33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128773</v>
      </c>
      <c r="AB117" s="6">
        <v>0</v>
      </c>
      <c r="AC117" s="6">
        <v>0</v>
      </c>
      <c r="AD117" s="127">
        <v>241220.26909090951</v>
      </c>
      <c r="AE117" s="127">
        <v>0</v>
      </c>
      <c r="AF117" s="7">
        <v>0</v>
      </c>
      <c r="AG117" s="6"/>
      <c r="AH117" s="6">
        <v>0</v>
      </c>
      <c r="AI117" s="7">
        <v>25376</v>
      </c>
      <c r="AJ117" s="6">
        <v>0</v>
      </c>
      <c r="AK117" s="33">
        <v>0</v>
      </c>
      <c r="AL117" s="6">
        <v>-819374</v>
      </c>
      <c r="AM117" s="6">
        <v>-2181576</v>
      </c>
      <c r="AN117" s="6">
        <v>-1501754</v>
      </c>
      <c r="AO117" s="6">
        <v>0</v>
      </c>
      <c r="AP117" s="6">
        <v>0</v>
      </c>
      <c r="AQ117" s="6">
        <v>2609660</v>
      </c>
      <c r="AR117" s="6">
        <v>226371</v>
      </c>
      <c r="AS117" s="7">
        <v>0</v>
      </c>
      <c r="AT117" s="7">
        <v>0</v>
      </c>
      <c r="AU117" s="33">
        <v>2717300</v>
      </c>
      <c r="AV117" s="8">
        <v>3079435.2690909095</v>
      </c>
      <c r="AW117" s="179">
        <v>655068838.26909089</v>
      </c>
    </row>
    <row r="118" spans="1:49" ht="46.8">
      <c r="B118" s="180">
        <v>780092</v>
      </c>
      <c r="C118" s="177">
        <v>113</v>
      </c>
      <c r="D118" s="182" t="s">
        <v>140</v>
      </c>
      <c r="E118" s="179">
        <v>1026436703</v>
      </c>
      <c r="F118" s="160">
        <v>0</v>
      </c>
      <c r="G118" s="6">
        <v>0</v>
      </c>
      <c r="H118" s="6"/>
      <c r="I118" s="6"/>
      <c r="J118" s="7"/>
      <c r="K118" s="6"/>
      <c r="L118" s="7"/>
      <c r="M118" s="33"/>
      <c r="N118" s="33"/>
      <c r="O118" s="6"/>
      <c r="P118" s="6"/>
      <c r="Q118" s="6">
        <v>0</v>
      </c>
      <c r="R118" s="6">
        <v>0</v>
      </c>
      <c r="S118" s="6">
        <v>6486569.5999999996</v>
      </c>
      <c r="T118" s="6">
        <v>760052.9</v>
      </c>
      <c r="U118" s="7">
        <v>5612783</v>
      </c>
      <c r="V118" s="33">
        <v>0</v>
      </c>
      <c r="W118" s="6">
        <v>0</v>
      </c>
      <c r="X118" s="6">
        <v>18236903</v>
      </c>
      <c r="Y118" s="6">
        <v>45963</v>
      </c>
      <c r="Z118" s="6">
        <v>0</v>
      </c>
      <c r="AA118" s="6">
        <v>0</v>
      </c>
      <c r="AB118" s="6">
        <v>0</v>
      </c>
      <c r="AC118" s="6">
        <v>0</v>
      </c>
      <c r="AD118" s="127">
        <v>0</v>
      </c>
      <c r="AE118" s="127">
        <v>0</v>
      </c>
      <c r="AF118" s="7">
        <v>0</v>
      </c>
      <c r="AG118" s="6"/>
      <c r="AH118" s="6">
        <v>0</v>
      </c>
      <c r="AI118" s="7">
        <v>0</v>
      </c>
      <c r="AJ118" s="6">
        <v>0</v>
      </c>
      <c r="AK118" s="33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4248687</v>
      </c>
      <c r="AS118" s="7">
        <v>864810</v>
      </c>
      <c r="AT118" s="7">
        <v>0</v>
      </c>
      <c r="AU118" s="33">
        <v>3066833</v>
      </c>
      <c r="AV118" s="8">
        <v>39322601.5</v>
      </c>
      <c r="AW118" s="179">
        <v>1065759304.5</v>
      </c>
    </row>
    <row r="119" spans="1:49" ht="46.8">
      <c r="B119" s="180">
        <v>780135</v>
      </c>
      <c r="C119" s="177">
        <v>114</v>
      </c>
      <c r="D119" s="182" t="s">
        <v>141</v>
      </c>
      <c r="E119" s="179">
        <v>148535647</v>
      </c>
      <c r="F119" s="160">
        <v>0</v>
      </c>
      <c r="G119" s="6">
        <v>0</v>
      </c>
      <c r="H119" s="6"/>
      <c r="I119" s="6"/>
      <c r="J119" s="7"/>
      <c r="K119" s="6"/>
      <c r="L119" s="7"/>
      <c r="M119" s="33"/>
      <c r="N119" s="33"/>
      <c r="O119" s="6"/>
      <c r="P119" s="6"/>
      <c r="Q119" s="6">
        <v>0</v>
      </c>
      <c r="R119" s="6">
        <v>0</v>
      </c>
      <c r="S119" s="6">
        <v>0</v>
      </c>
      <c r="T119" s="6">
        <v>0</v>
      </c>
      <c r="U119" s="7">
        <v>0</v>
      </c>
      <c r="V119" s="33">
        <v>438329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127">
        <v>0</v>
      </c>
      <c r="AE119" s="127">
        <v>0</v>
      </c>
      <c r="AF119" s="7">
        <v>0</v>
      </c>
      <c r="AG119" s="6"/>
      <c r="AH119" s="6">
        <v>0</v>
      </c>
      <c r="AI119" s="7">
        <v>0</v>
      </c>
      <c r="AJ119" s="6">
        <v>0</v>
      </c>
      <c r="AK119" s="33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0</v>
      </c>
      <c r="AR119" s="6">
        <v>0</v>
      </c>
      <c r="AS119" s="7">
        <v>0</v>
      </c>
      <c r="AT119" s="7">
        <v>0</v>
      </c>
      <c r="AU119" s="33">
        <v>0</v>
      </c>
      <c r="AV119" s="8">
        <v>438329</v>
      </c>
      <c r="AW119" s="179">
        <v>148973976</v>
      </c>
    </row>
    <row r="120" spans="1:49" ht="46.8">
      <c r="B120" s="180">
        <v>780149</v>
      </c>
      <c r="C120" s="177">
        <v>115</v>
      </c>
      <c r="D120" s="182" t="s">
        <v>142</v>
      </c>
      <c r="E120" s="179">
        <v>186343422</v>
      </c>
      <c r="F120" s="160">
        <v>0</v>
      </c>
      <c r="G120" s="6">
        <v>0</v>
      </c>
      <c r="H120" s="6"/>
      <c r="I120" s="6"/>
      <c r="J120" s="7"/>
      <c r="K120" s="6"/>
      <c r="L120" s="7"/>
      <c r="M120" s="33"/>
      <c r="N120" s="33"/>
      <c r="O120" s="6"/>
      <c r="P120" s="6"/>
      <c r="Q120" s="6">
        <v>0</v>
      </c>
      <c r="R120" s="6">
        <v>0</v>
      </c>
      <c r="S120" s="6">
        <v>0</v>
      </c>
      <c r="T120" s="6">
        <v>0</v>
      </c>
      <c r="U120" s="7">
        <v>0</v>
      </c>
      <c r="V120" s="33">
        <v>730680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127">
        <v>0</v>
      </c>
      <c r="AE120" s="127">
        <v>0</v>
      </c>
      <c r="AF120" s="7">
        <v>0</v>
      </c>
      <c r="AG120" s="6"/>
      <c r="AH120" s="6">
        <v>0</v>
      </c>
      <c r="AI120" s="7">
        <v>0</v>
      </c>
      <c r="AJ120" s="6">
        <v>0</v>
      </c>
      <c r="AK120" s="33">
        <v>0</v>
      </c>
      <c r="AL120" s="6">
        <v>0</v>
      </c>
      <c r="AM120" s="6">
        <v>0</v>
      </c>
      <c r="AN120" s="6">
        <v>0</v>
      </c>
      <c r="AO120" s="6">
        <v>0</v>
      </c>
      <c r="AP120" s="6">
        <v>0</v>
      </c>
      <c r="AQ120" s="6">
        <v>0</v>
      </c>
      <c r="AR120" s="6">
        <v>0</v>
      </c>
      <c r="AS120" s="7">
        <v>0</v>
      </c>
      <c r="AT120" s="7">
        <v>0</v>
      </c>
      <c r="AU120" s="33">
        <v>0</v>
      </c>
      <c r="AV120" s="8">
        <v>730680</v>
      </c>
      <c r="AW120" s="179">
        <v>187074102</v>
      </c>
    </row>
    <row r="121" spans="1:49" ht="46.8">
      <c r="B121" s="180">
        <v>780177</v>
      </c>
      <c r="C121" s="177">
        <v>116</v>
      </c>
      <c r="D121" s="182" t="s">
        <v>143</v>
      </c>
      <c r="E121" s="179">
        <v>39789097</v>
      </c>
      <c r="F121" s="160">
        <v>0</v>
      </c>
      <c r="G121" s="6">
        <v>0</v>
      </c>
      <c r="H121" s="6"/>
      <c r="I121" s="6"/>
      <c r="J121" s="7"/>
      <c r="K121" s="6"/>
      <c r="L121" s="7"/>
      <c r="M121" s="33"/>
      <c r="N121" s="33"/>
      <c r="O121" s="6"/>
      <c r="P121" s="6"/>
      <c r="Q121" s="6">
        <v>35562</v>
      </c>
      <c r="R121" s="6">
        <v>0</v>
      </c>
      <c r="S121" s="6">
        <v>0</v>
      </c>
      <c r="T121" s="6">
        <v>-1594391</v>
      </c>
      <c r="U121" s="7">
        <v>0</v>
      </c>
      <c r="V121" s="33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127">
        <v>0</v>
      </c>
      <c r="AE121" s="127">
        <v>0</v>
      </c>
      <c r="AF121" s="7">
        <v>0</v>
      </c>
      <c r="AG121" s="6"/>
      <c r="AH121" s="6">
        <v>0</v>
      </c>
      <c r="AI121" s="7">
        <v>0</v>
      </c>
      <c r="AJ121" s="6">
        <v>0</v>
      </c>
      <c r="AK121" s="33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7">
        <v>0</v>
      </c>
      <c r="AT121" s="7">
        <v>0</v>
      </c>
      <c r="AU121" s="33">
        <v>0</v>
      </c>
      <c r="AV121" s="8">
        <v>-1558829</v>
      </c>
      <c r="AW121" s="179">
        <v>38230268</v>
      </c>
    </row>
    <row r="122" spans="1:49" ht="46.8">
      <c r="B122" s="180">
        <v>780124</v>
      </c>
      <c r="C122" s="177">
        <v>117</v>
      </c>
      <c r="D122" s="182" t="s">
        <v>144</v>
      </c>
      <c r="E122" s="179">
        <v>1513949431</v>
      </c>
      <c r="F122" s="160">
        <v>0</v>
      </c>
      <c r="G122" s="6">
        <v>0</v>
      </c>
      <c r="H122" s="6"/>
      <c r="I122" s="6"/>
      <c r="J122" s="7"/>
      <c r="K122" s="6"/>
      <c r="L122" s="7"/>
      <c r="M122" s="33"/>
      <c r="N122" s="33"/>
      <c r="O122" s="6"/>
      <c r="P122" s="6"/>
      <c r="Q122" s="6">
        <v>0</v>
      </c>
      <c r="R122" s="6">
        <v>0</v>
      </c>
      <c r="S122" s="6">
        <v>0</v>
      </c>
      <c r="T122" s="6">
        <v>0</v>
      </c>
      <c r="U122" s="7">
        <v>6136147</v>
      </c>
      <c r="V122" s="33">
        <v>0</v>
      </c>
      <c r="W122" s="6">
        <v>0</v>
      </c>
      <c r="X122" s="6">
        <v>-14844168</v>
      </c>
      <c r="Y122" s="6">
        <v>3067282</v>
      </c>
      <c r="Z122" s="6">
        <v>0</v>
      </c>
      <c r="AA122" s="6">
        <v>291005</v>
      </c>
      <c r="AB122" s="6">
        <v>0</v>
      </c>
      <c r="AC122" s="6">
        <v>0</v>
      </c>
      <c r="AD122" s="127">
        <v>0</v>
      </c>
      <c r="AE122" s="127">
        <v>-164776.69818181806</v>
      </c>
      <c r="AF122" s="7">
        <v>0</v>
      </c>
      <c r="AG122" s="6"/>
      <c r="AH122" s="6">
        <v>0</v>
      </c>
      <c r="AI122" s="7">
        <v>4758</v>
      </c>
      <c r="AJ122" s="6">
        <v>0</v>
      </c>
      <c r="AK122" s="33">
        <v>0</v>
      </c>
      <c r="AL122" s="6">
        <v>0</v>
      </c>
      <c r="AM122" s="6">
        <v>268149</v>
      </c>
      <c r="AN122" s="6">
        <v>-1737121</v>
      </c>
      <c r="AO122" s="6">
        <v>0</v>
      </c>
      <c r="AP122" s="6">
        <v>0</v>
      </c>
      <c r="AQ122" s="6">
        <v>0</v>
      </c>
      <c r="AR122" s="6">
        <v>935416</v>
      </c>
      <c r="AS122" s="7">
        <v>2016960</v>
      </c>
      <c r="AT122" s="7">
        <v>0</v>
      </c>
      <c r="AU122" s="33">
        <v>5991818</v>
      </c>
      <c r="AV122" s="8">
        <v>1965469.3018181818</v>
      </c>
      <c r="AW122" s="179">
        <v>1515914900.3018181</v>
      </c>
    </row>
    <row r="123" spans="1:49" ht="46.8">
      <c r="B123" s="180">
        <v>780125</v>
      </c>
      <c r="C123" s="177">
        <v>118</v>
      </c>
      <c r="D123" s="182" t="s">
        <v>145</v>
      </c>
      <c r="E123" s="179">
        <v>880072264</v>
      </c>
      <c r="F123" s="160">
        <v>0</v>
      </c>
      <c r="G123" s="6">
        <v>0</v>
      </c>
      <c r="H123" s="6"/>
      <c r="I123" s="6"/>
      <c r="J123" s="7"/>
      <c r="K123" s="6"/>
      <c r="L123" s="7"/>
      <c r="M123" s="33"/>
      <c r="N123" s="33"/>
      <c r="O123" s="6"/>
      <c r="P123" s="6"/>
      <c r="Q123" s="6">
        <v>0</v>
      </c>
      <c r="R123" s="6">
        <v>0</v>
      </c>
      <c r="S123" s="6">
        <v>0</v>
      </c>
      <c r="T123" s="6">
        <v>0</v>
      </c>
      <c r="U123" s="7">
        <v>2715185</v>
      </c>
      <c r="V123" s="33">
        <v>0</v>
      </c>
      <c r="W123" s="6">
        <v>0</v>
      </c>
      <c r="X123" s="6">
        <v>-8300098</v>
      </c>
      <c r="Y123" s="6">
        <v>2450997</v>
      </c>
      <c r="Z123" s="6">
        <v>0</v>
      </c>
      <c r="AA123" s="6">
        <v>436155</v>
      </c>
      <c r="AB123" s="6">
        <v>0</v>
      </c>
      <c r="AC123" s="6">
        <v>0</v>
      </c>
      <c r="AD123" s="127">
        <v>0</v>
      </c>
      <c r="AE123" s="127">
        <v>0</v>
      </c>
      <c r="AF123" s="7">
        <v>0</v>
      </c>
      <c r="AG123" s="6"/>
      <c r="AH123" s="6">
        <v>0</v>
      </c>
      <c r="AI123" s="7">
        <v>45994</v>
      </c>
      <c r="AJ123" s="6">
        <v>0</v>
      </c>
      <c r="AK123" s="33">
        <v>0</v>
      </c>
      <c r="AL123" s="6">
        <v>0</v>
      </c>
      <c r="AM123" s="6">
        <v>-2767024</v>
      </c>
      <c r="AN123" s="6">
        <v>-398808</v>
      </c>
      <c r="AO123" s="6">
        <v>0</v>
      </c>
      <c r="AP123" s="6">
        <v>0</v>
      </c>
      <c r="AQ123" s="6">
        <v>0</v>
      </c>
      <c r="AR123" s="6">
        <v>0</v>
      </c>
      <c r="AS123" s="7">
        <v>1566416</v>
      </c>
      <c r="AT123" s="7">
        <v>0</v>
      </c>
      <c r="AU123" s="33">
        <v>3471515</v>
      </c>
      <c r="AV123" s="8">
        <v>-779668</v>
      </c>
      <c r="AW123" s="179">
        <v>879292596</v>
      </c>
    </row>
    <row r="124" spans="1:49" ht="46.8">
      <c r="B124" s="180">
        <v>780099</v>
      </c>
      <c r="C124" s="177">
        <v>119</v>
      </c>
      <c r="D124" s="182" t="s">
        <v>146</v>
      </c>
      <c r="E124" s="179">
        <v>2568812585</v>
      </c>
      <c r="F124" s="160">
        <v>0</v>
      </c>
      <c r="G124" s="6">
        <v>0</v>
      </c>
      <c r="H124" s="6"/>
      <c r="I124" s="6"/>
      <c r="J124" s="7"/>
      <c r="K124" s="6"/>
      <c r="L124" s="7"/>
      <c r="M124" s="33"/>
      <c r="N124" s="33"/>
      <c r="O124" s="6"/>
      <c r="P124" s="6"/>
      <c r="Q124" s="6">
        <v>0</v>
      </c>
      <c r="R124" s="6">
        <v>0</v>
      </c>
      <c r="S124" s="6">
        <v>0</v>
      </c>
      <c r="T124" s="6">
        <v>0</v>
      </c>
      <c r="U124" s="7">
        <v>7884082</v>
      </c>
      <c r="V124" s="33">
        <v>0</v>
      </c>
      <c r="W124" s="6">
        <v>0</v>
      </c>
      <c r="X124" s="6">
        <v>-13304605</v>
      </c>
      <c r="Y124" s="6">
        <v>-22265</v>
      </c>
      <c r="Z124" s="6">
        <v>0</v>
      </c>
      <c r="AA124" s="6">
        <v>1640985</v>
      </c>
      <c r="AB124" s="6">
        <v>0</v>
      </c>
      <c r="AC124" s="6">
        <v>0</v>
      </c>
      <c r="AD124" s="127">
        <v>0</v>
      </c>
      <c r="AE124" s="127">
        <v>832994.17333333322</v>
      </c>
      <c r="AF124" s="7">
        <v>0</v>
      </c>
      <c r="AG124" s="6"/>
      <c r="AH124" s="6">
        <v>0</v>
      </c>
      <c r="AI124" s="7">
        <v>41236</v>
      </c>
      <c r="AJ124" s="6">
        <v>0</v>
      </c>
      <c r="AK124" s="33">
        <v>1021151</v>
      </c>
      <c r="AL124" s="6">
        <v>0</v>
      </c>
      <c r="AM124" s="6">
        <v>-10249433</v>
      </c>
      <c r="AN124" s="6">
        <v>641735</v>
      </c>
      <c r="AO124" s="6">
        <v>0</v>
      </c>
      <c r="AP124" s="6">
        <v>0</v>
      </c>
      <c r="AQ124" s="6">
        <v>0</v>
      </c>
      <c r="AR124" s="6">
        <v>0</v>
      </c>
      <c r="AS124" s="7">
        <v>2609628</v>
      </c>
      <c r="AT124" s="7">
        <v>0</v>
      </c>
      <c r="AU124" s="33">
        <v>6374898</v>
      </c>
      <c r="AV124" s="8">
        <v>-2529593.8266666662</v>
      </c>
      <c r="AW124" s="179">
        <v>2566282991.1733332</v>
      </c>
    </row>
    <row r="125" spans="1:49" ht="62.4">
      <c r="B125" s="180">
        <v>780139</v>
      </c>
      <c r="C125" s="177">
        <v>120</v>
      </c>
      <c r="D125" s="182" t="s">
        <v>147</v>
      </c>
      <c r="E125" s="179">
        <v>217267157</v>
      </c>
      <c r="F125" s="160">
        <v>0</v>
      </c>
      <c r="G125" s="6">
        <v>0</v>
      </c>
      <c r="H125" s="6"/>
      <c r="I125" s="6"/>
      <c r="J125" s="7"/>
      <c r="K125" s="6"/>
      <c r="L125" s="7"/>
      <c r="M125" s="33"/>
      <c r="N125" s="33"/>
      <c r="O125" s="6"/>
      <c r="P125" s="6"/>
      <c r="Q125" s="6">
        <v>0</v>
      </c>
      <c r="R125" s="6">
        <v>0</v>
      </c>
      <c r="S125" s="6">
        <v>0</v>
      </c>
      <c r="T125" s="6">
        <v>0</v>
      </c>
      <c r="U125" s="7">
        <v>0</v>
      </c>
      <c r="V125" s="33">
        <v>2212735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127">
        <v>0</v>
      </c>
      <c r="AE125" s="127">
        <v>0</v>
      </c>
      <c r="AF125" s="7">
        <v>0</v>
      </c>
      <c r="AG125" s="6"/>
      <c r="AH125" s="6">
        <v>0</v>
      </c>
      <c r="AI125" s="7">
        <v>0</v>
      </c>
      <c r="AJ125" s="6">
        <v>0</v>
      </c>
      <c r="AK125" s="33">
        <v>0</v>
      </c>
      <c r="AL125" s="6">
        <v>0</v>
      </c>
      <c r="AM125" s="6">
        <v>0</v>
      </c>
      <c r="AN125" s="6">
        <v>0</v>
      </c>
      <c r="AO125" s="6">
        <v>0</v>
      </c>
      <c r="AP125" s="6">
        <v>0</v>
      </c>
      <c r="AQ125" s="6">
        <v>0</v>
      </c>
      <c r="AR125" s="6">
        <v>0</v>
      </c>
      <c r="AS125" s="7">
        <v>0</v>
      </c>
      <c r="AT125" s="7">
        <v>0</v>
      </c>
      <c r="AU125" s="33">
        <v>0</v>
      </c>
      <c r="AV125" s="8">
        <v>2212735</v>
      </c>
      <c r="AW125" s="179">
        <v>219479892</v>
      </c>
    </row>
    <row r="126" spans="1:49" ht="46.8">
      <c r="B126" s="180">
        <v>780175</v>
      </c>
      <c r="C126" s="177">
        <v>121</v>
      </c>
      <c r="D126" s="182" t="s">
        <v>148</v>
      </c>
      <c r="E126" s="179">
        <v>54872142</v>
      </c>
      <c r="F126" s="160">
        <v>0</v>
      </c>
      <c r="G126" s="6">
        <v>0</v>
      </c>
      <c r="H126" s="6"/>
      <c r="I126" s="6"/>
      <c r="J126" s="7"/>
      <c r="K126" s="6"/>
      <c r="L126" s="7"/>
      <c r="M126" s="33"/>
      <c r="N126" s="33"/>
      <c r="O126" s="6"/>
      <c r="P126" s="6"/>
      <c r="Q126" s="6">
        <v>0</v>
      </c>
      <c r="R126" s="6">
        <v>0</v>
      </c>
      <c r="S126" s="6">
        <v>0</v>
      </c>
      <c r="T126" s="6">
        <v>0</v>
      </c>
      <c r="U126" s="7">
        <v>0</v>
      </c>
      <c r="V126" s="33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127">
        <v>0</v>
      </c>
      <c r="AE126" s="127">
        <v>0</v>
      </c>
      <c r="AF126" s="7">
        <v>0</v>
      </c>
      <c r="AG126" s="6"/>
      <c r="AH126" s="6">
        <v>0</v>
      </c>
      <c r="AI126" s="7">
        <v>0</v>
      </c>
      <c r="AJ126" s="6">
        <v>0</v>
      </c>
      <c r="AK126" s="33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0</v>
      </c>
      <c r="AQ126" s="6">
        <v>0</v>
      </c>
      <c r="AR126" s="6">
        <v>0</v>
      </c>
      <c r="AS126" s="7">
        <v>0</v>
      </c>
      <c r="AT126" s="7">
        <v>0</v>
      </c>
      <c r="AU126" s="33">
        <v>0</v>
      </c>
      <c r="AV126" s="8">
        <v>0</v>
      </c>
      <c r="AW126" s="179">
        <v>54872142</v>
      </c>
    </row>
    <row r="127" spans="1:49" ht="46.8">
      <c r="B127" s="180">
        <v>780121</v>
      </c>
      <c r="C127" s="177">
        <v>122</v>
      </c>
      <c r="D127" s="182" t="s">
        <v>149</v>
      </c>
      <c r="E127" s="179">
        <v>556205587</v>
      </c>
      <c r="F127" s="160">
        <v>0</v>
      </c>
      <c r="G127" s="6">
        <v>0</v>
      </c>
      <c r="H127" s="6"/>
      <c r="I127" s="6"/>
      <c r="J127" s="7"/>
      <c r="K127" s="6"/>
      <c r="L127" s="7"/>
      <c r="M127" s="33"/>
      <c r="N127" s="33"/>
      <c r="O127" s="6"/>
      <c r="P127" s="6"/>
      <c r="Q127" s="6">
        <v>0</v>
      </c>
      <c r="R127" s="6">
        <v>0</v>
      </c>
      <c r="S127" s="6">
        <v>0</v>
      </c>
      <c r="T127" s="6">
        <v>0</v>
      </c>
      <c r="U127" s="7">
        <v>1363237</v>
      </c>
      <c r="V127" s="33">
        <v>0</v>
      </c>
      <c r="W127" s="6">
        <v>0</v>
      </c>
      <c r="X127" s="6">
        <v>-1208572</v>
      </c>
      <c r="Y127" s="6">
        <v>-2081335</v>
      </c>
      <c r="Z127" s="6">
        <v>0</v>
      </c>
      <c r="AA127" s="6">
        <v>32842</v>
      </c>
      <c r="AB127" s="6">
        <v>0</v>
      </c>
      <c r="AC127" s="6">
        <v>0</v>
      </c>
      <c r="AD127" s="127">
        <v>0</v>
      </c>
      <c r="AE127" s="127">
        <v>0</v>
      </c>
      <c r="AF127" s="7">
        <v>0</v>
      </c>
      <c r="AG127" s="6"/>
      <c r="AH127" s="6">
        <v>0</v>
      </c>
      <c r="AI127" s="7">
        <v>49166</v>
      </c>
      <c r="AJ127" s="6">
        <v>0</v>
      </c>
      <c r="AK127" s="33">
        <v>0</v>
      </c>
      <c r="AL127" s="6">
        <v>0</v>
      </c>
      <c r="AM127" s="6">
        <v>0</v>
      </c>
      <c r="AN127" s="6">
        <v>-371673</v>
      </c>
      <c r="AO127" s="6">
        <v>0</v>
      </c>
      <c r="AP127" s="6">
        <v>0</v>
      </c>
      <c r="AQ127" s="6">
        <v>0</v>
      </c>
      <c r="AR127" s="6">
        <v>0</v>
      </c>
      <c r="AS127" s="7">
        <v>682176</v>
      </c>
      <c r="AT127" s="7">
        <v>0</v>
      </c>
      <c r="AU127" s="33">
        <v>1080126</v>
      </c>
      <c r="AV127" s="8">
        <v>-454033</v>
      </c>
      <c r="AW127" s="179">
        <v>555751554</v>
      </c>
    </row>
    <row r="128" spans="1:49" ht="46.8">
      <c r="A128" s="3">
        <v>5</v>
      </c>
      <c r="B128" s="180">
        <v>780051</v>
      </c>
      <c r="C128" s="177">
        <v>123</v>
      </c>
      <c r="D128" s="182" t="s">
        <v>150</v>
      </c>
      <c r="E128" s="179">
        <v>496050400</v>
      </c>
      <c r="F128" s="160">
        <v>0</v>
      </c>
      <c r="G128" s="6">
        <v>0</v>
      </c>
      <c r="H128" s="6"/>
      <c r="I128" s="6"/>
      <c r="J128" s="7"/>
      <c r="K128" s="6"/>
      <c r="L128" s="7"/>
      <c r="M128" s="33"/>
      <c r="N128" s="33"/>
      <c r="O128" s="6"/>
      <c r="P128" s="6"/>
      <c r="Q128" s="6">
        <v>0</v>
      </c>
      <c r="R128" s="6">
        <v>2323728</v>
      </c>
      <c r="S128" s="6">
        <v>0</v>
      </c>
      <c r="T128" s="6">
        <v>295970</v>
      </c>
      <c r="U128" s="7">
        <v>1807751</v>
      </c>
      <c r="V128" s="33">
        <v>0</v>
      </c>
      <c r="W128" s="6">
        <v>0</v>
      </c>
      <c r="X128" s="6">
        <v>2347038</v>
      </c>
      <c r="Y128" s="6">
        <v>-1144224</v>
      </c>
      <c r="Z128" s="6">
        <v>81211</v>
      </c>
      <c r="AA128" s="6">
        <v>793178</v>
      </c>
      <c r="AB128" s="6">
        <v>0</v>
      </c>
      <c r="AC128" s="6">
        <v>0</v>
      </c>
      <c r="AD128" s="127">
        <v>0</v>
      </c>
      <c r="AE128" s="127">
        <v>0</v>
      </c>
      <c r="AF128" s="7">
        <v>0</v>
      </c>
      <c r="AG128" s="6"/>
      <c r="AH128" s="6">
        <v>0</v>
      </c>
      <c r="AI128" s="7">
        <v>0</v>
      </c>
      <c r="AJ128" s="6">
        <v>0</v>
      </c>
      <c r="AK128" s="33">
        <v>0</v>
      </c>
      <c r="AL128" s="6">
        <v>561622</v>
      </c>
      <c r="AM128" s="6">
        <v>1368856</v>
      </c>
      <c r="AN128" s="6">
        <v>763327</v>
      </c>
      <c r="AO128" s="6">
        <v>0</v>
      </c>
      <c r="AP128" s="6">
        <v>0</v>
      </c>
      <c r="AQ128" s="6">
        <v>0</v>
      </c>
      <c r="AR128" s="6">
        <v>0</v>
      </c>
      <c r="AS128" s="7">
        <v>864329</v>
      </c>
      <c r="AT128" s="7">
        <v>0</v>
      </c>
      <c r="AU128" s="33">
        <v>2836885</v>
      </c>
      <c r="AV128" s="8">
        <v>12899671</v>
      </c>
      <c r="AW128" s="179">
        <v>508950071</v>
      </c>
    </row>
    <row r="129" spans="2:49" ht="46.8">
      <c r="B129" s="180">
        <v>780057</v>
      </c>
      <c r="C129" s="177">
        <v>124</v>
      </c>
      <c r="D129" s="182" t="s">
        <v>151</v>
      </c>
      <c r="E129" s="179">
        <v>729279688</v>
      </c>
      <c r="F129" s="160">
        <v>0</v>
      </c>
      <c r="G129" s="6">
        <v>0</v>
      </c>
      <c r="H129" s="6"/>
      <c r="I129" s="6"/>
      <c r="J129" s="7"/>
      <c r="K129" s="6"/>
      <c r="L129" s="7"/>
      <c r="M129" s="33"/>
      <c r="N129" s="33"/>
      <c r="O129" s="6"/>
      <c r="P129" s="6"/>
      <c r="Q129" s="6">
        <v>0</v>
      </c>
      <c r="R129" s="6">
        <v>0</v>
      </c>
      <c r="S129" s="6">
        <v>1380428.5</v>
      </c>
      <c r="T129" s="6">
        <v>8387658.9399999995</v>
      </c>
      <c r="U129" s="7">
        <v>2491002</v>
      </c>
      <c r="V129" s="33">
        <v>0</v>
      </c>
      <c r="W129" s="6">
        <v>0</v>
      </c>
      <c r="X129" s="6">
        <v>994995</v>
      </c>
      <c r="Y129" s="6">
        <v>0</v>
      </c>
      <c r="Z129" s="6">
        <v>0</v>
      </c>
      <c r="AA129" s="6">
        <v>-1097646</v>
      </c>
      <c r="AB129" s="6">
        <v>0</v>
      </c>
      <c r="AC129" s="6">
        <v>0</v>
      </c>
      <c r="AD129" s="127">
        <v>0</v>
      </c>
      <c r="AE129" s="127">
        <v>0</v>
      </c>
      <c r="AF129" s="7">
        <v>0</v>
      </c>
      <c r="AG129" s="6"/>
      <c r="AH129" s="6">
        <v>0</v>
      </c>
      <c r="AI129" s="7">
        <v>49166</v>
      </c>
      <c r="AJ129" s="6">
        <v>0</v>
      </c>
      <c r="AK129" s="33">
        <v>0</v>
      </c>
      <c r="AL129" s="6">
        <v>0</v>
      </c>
      <c r="AM129" s="6">
        <v>5321</v>
      </c>
      <c r="AN129" s="6">
        <v>924461</v>
      </c>
      <c r="AO129" s="6">
        <v>0</v>
      </c>
      <c r="AP129" s="6">
        <v>0</v>
      </c>
      <c r="AQ129" s="6">
        <v>0</v>
      </c>
      <c r="AR129" s="6">
        <v>0</v>
      </c>
      <c r="AS129" s="7">
        <v>1052914</v>
      </c>
      <c r="AT129" s="7">
        <v>0</v>
      </c>
      <c r="AU129" s="33">
        <v>3489808</v>
      </c>
      <c r="AV129" s="8">
        <v>17678108.439999998</v>
      </c>
      <c r="AW129" s="179">
        <v>746957796.44000006</v>
      </c>
    </row>
    <row r="130" spans="2:49" ht="46.8">
      <c r="B130" s="180">
        <v>780117</v>
      </c>
      <c r="C130" s="177">
        <v>125</v>
      </c>
      <c r="D130" s="182" t="s">
        <v>152</v>
      </c>
      <c r="E130" s="179">
        <v>1150688870</v>
      </c>
      <c r="F130" s="160">
        <v>0</v>
      </c>
      <c r="G130" s="6">
        <v>0</v>
      </c>
      <c r="H130" s="6"/>
      <c r="I130" s="6"/>
      <c r="J130" s="7"/>
      <c r="K130" s="6"/>
      <c r="L130" s="7"/>
      <c r="M130" s="33"/>
      <c r="N130" s="33"/>
      <c r="O130" s="6"/>
      <c r="P130" s="6"/>
      <c r="Q130" s="6">
        <v>0</v>
      </c>
      <c r="R130" s="6">
        <v>0</v>
      </c>
      <c r="S130" s="6">
        <v>0</v>
      </c>
      <c r="T130" s="6">
        <v>0</v>
      </c>
      <c r="U130" s="7">
        <v>4879512</v>
      </c>
      <c r="V130" s="33">
        <v>0</v>
      </c>
      <c r="W130" s="6">
        <v>0</v>
      </c>
      <c r="X130" s="6">
        <v>-11096706</v>
      </c>
      <c r="Y130" s="6">
        <v>-7949952</v>
      </c>
      <c r="Z130" s="6">
        <v>0</v>
      </c>
      <c r="AA130" s="6">
        <v>-1141513</v>
      </c>
      <c r="AB130" s="6">
        <v>0</v>
      </c>
      <c r="AC130" s="6">
        <v>0</v>
      </c>
      <c r="AD130" s="127">
        <v>0</v>
      </c>
      <c r="AE130" s="127">
        <v>0</v>
      </c>
      <c r="AF130" s="7">
        <v>0</v>
      </c>
      <c r="AG130" s="6"/>
      <c r="AH130" s="6">
        <v>0</v>
      </c>
      <c r="AI130" s="7">
        <v>0</v>
      </c>
      <c r="AJ130" s="6">
        <v>0</v>
      </c>
      <c r="AK130" s="33">
        <v>0</v>
      </c>
      <c r="AL130" s="6">
        <v>128627</v>
      </c>
      <c r="AM130" s="6">
        <v>-2656768</v>
      </c>
      <c r="AN130" s="6">
        <v>-1004955</v>
      </c>
      <c r="AO130" s="6">
        <v>0</v>
      </c>
      <c r="AP130" s="6">
        <v>0</v>
      </c>
      <c r="AQ130" s="6">
        <v>0</v>
      </c>
      <c r="AR130" s="6">
        <v>0</v>
      </c>
      <c r="AS130" s="7">
        <v>1915924</v>
      </c>
      <c r="AT130" s="7">
        <v>0</v>
      </c>
      <c r="AU130" s="33">
        <v>5008344</v>
      </c>
      <c r="AV130" s="8">
        <v>-11917487</v>
      </c>
      <c r="AW130" s="179">
        <v>1138771383</v>
      </c>
    </row>
    <row r="131" spans="2:49" ht="46.8">
      <c r="B131" s="180">
        <v>780133</v>
      </c>
      <c r="C131" s="177">
        <v>126</v>
      </c>
      <c r="D131" s="182" t="s">
        <v>153</v>
      </c>
      <c r="E131" s="179">
        <v>223894944</v>
      </c>
      <c r="F131" s="160">
        <v>0</v>
      </c>
      <c r="G131" s="6">
        <v>0</v>
      </c>
      <c r="H131" s="6"/>
      <c r="I131" s="6"/>
      <c r="J131" s="7"/>
      <c r="K131" s="6"/>
      <c r="L131" s="7"/>
      <c r="M131" s="33"/>
      <c r="N131" s="33"/>
      <c r="O131" s="6"/>
      <c r="P131" s="6"/>
      <c r="Q131" s="6">
        <v>0</v>
      </c>
      <c r="R131" s="6">
        <v>-142487</v>
      </c>
      <c r="S131" s="6">
        <v>0</v>
      </c>
      <c r="T131" s="6">
        <v>0</v>
      </c>
      <c r="U131" s="7">
        <v>123206</v>
      </c>
      <c r="V131" s="33">
        <v>0</v>
      </c>
      <c r="W131" s="6">
        <v>0</v>
      </c>
      <c r="X131" s="6">
        <v>3794</v>
      </c>
      <c r="Y131" s="6">
        <v>0</v>
      </c>
      <c r="Z131" s="6">
        <v>0</v>
      </c>
      <c r="AA131" s="6">
        <v>26184</v>
      </c>
      <c r="AB131" s="6">
        <v>0</v>
      </c>
      <c r="AC131" s="6">
        <v>0</v>
      </c>
      <c r="AD131" s="127">
        <v>-19072.909090909088</v>
      </c>
      <c r="AE131" s="127">
        <v>0</v>
      </c>
      <c r="AF131" s="7">
        <v>0</v>
      </c>
      <c r="AG131" s="6"/>
      <c r="AH131" s="6">
        <v>0</v>
      </c>
      <c r="AI131" s="7">
        <v>0</v>
      </c>
      <c r="AJ131" s="6">
        <v>0</v>
      </c>
      <c r="AK131" s="33">
        <v>0</v>
      </c>
      <c r="AL131" s="6">
        <v>0</v>
      </c>
      <c r="AM131" s="6">
        <v>0</v>
      </c>
      <c r="AN131" s="6">
        <v>8376</v>
      </c>
      <c r="AO131" s="6">
        <v>0</v>
      </c>
      <c r="AP131" s="6">
        <v>0</v>
      </c>
      <c r="AQ131" s="6">
        <v>0</v>
      </c>
      <c r="AR131" s="6">
        <v>0</v>
      </c>
      <c r="AS131" s="7">
        <v>0</v>
      </c>
      <c r="AT131" s="7">
        <v>0</v>
      </c>
      <c r="AU131" s="33">
        <v>197942</v>
      </c>
      <c r="AV131" s="8">
        <v>197942.09090909091</v>
      </c>
      <c r="AW131" s="179">
        <v>224092886.09090909</v>
      </c>
    </row>
    <row r="132" spans="2:49" ht="46.8">
      <c r="B132" s="180">
        <v>780089</v>
      </c>
      <c r="C132" s="177">
        <v>127</v>
      </c>
      <c r="D132" s="182" t="s">
        <v>154</v>
      </c>
      <c r="E132" s="179">
        <v>309919534</v>
      </c>
      <c r="F132" s="160">
        <v>0</v>
      </c>
      <c r="G132" s="6">
        <v>0</v>
      </c>
      <c r="H132" s="6"/>
      <c r="I132" s="6"/>
      <c r="J132" s="7"/>
      <c r="K132" s="6"/>
      <c r="L132" s="7"/>
      <c r="M132" s="33"/>
      <c r="N132" s="33"/>
      <c r="O132" s="6"/>
      <c r="P132" s="6"/>
      <c r="Q132" s="6">
        <v>0</v>
      </c>
      <c r="R132" s="6">
        <v>0</v>
      </c>
      <c r="S132" s="6">
        <v>0</v>
      </c>
      <c r="T132" s="6">
        <v>0</v>
      </c>
      <c r="U132" s="7">
        <v>2036258</v>
      </c>
      <c r="V132" s="33">
        <v>0</v>
      </c>
      <c r="W132" s="6">
        <v>0</v>
      </c>
      <c r="X132" s="6">
        <v>0</v>
      </c>
      <c r="Y132" s="6">
        <v>14392</v>
      </c>
      <c r="Z132" s="6">
        <v>0</v>
      </c>
      <c r="AA132" s="6">
        <v>0</v>
      </c>
      <c r="AB132" s="6">
        <v>0</v>
      </c>
      <c r="AC132" s="6">
        <v>0</v>
      </c>
      <c r="AD132" s="127">
        <v>-96866.363636363763</v>
      </c>
      <c r="AE132" s="127">
        <v>0</v>
      </c>
      <c r="AF132" s="7">
        <v>0</v>
      </c>
      <c r="AG132" s="6"/>
      <c r="AH132" s="6">
        <v>0</v>
      </c>
      <c r="AI132" s="7">
        <v>0</v>
      </c>
      <c r="AJ132" s="6">
        <v>0</v>
      </c>
      <c r="AK132" s="33">
        <v>0</v>
      </c>
      <c r="AL132" s="6">
        <v>0</v>
      </c>
      <c r="AM132" s="6">
        <v>0</v>
      </c>
      <c r="AN132" s="6">
        <v>0</v>
      </c>
      <c r="AO132" s="6">
        <v>0</v>
      </c>
      <c r="AP132" s="6">
        <v>0</v>
      </c>
      <c r="AQ132" s="6">
        <v>0</v>
      </c>
      <c r="AR132" s="6">
        <v>0</v>
      </c>
      <c r="AS132" s="7">
        <v>0</v>
      </c>
      <c r="AT132" s="7">
        <v>0</v>
      </c>
      <c r="AU132" s="33">
        <v>1567638</v>
      </c>
      <c r="AV132" s="8">
        <v>3521421.6363636362</v>
      </c>
      <c r="AW132" s="179">
        <v>313440955.63636363</v>
      </c>
    </row>
    <row r="133" spans="2:49" ht="46.8">
      <c r="B133" s="180">
        <v>780085</v>
      </c>
      <c r="C133" s="177">
        <v>128</v>
      </c>
      <c r="D133" s="182" t="s">
        <v>155</v>
      </c>
      <c r="E133" s="179">
        <v>103134238</v>
      </c>
      <c r="F133" s="160">
        <v>0</v>
      </c>
      <c r="G133" s="6">
        <v>0</v>
      </c>
      <c r="H133" s="6"/>
      <c r="I133" s="6"/>
      <c r="J133" s="7"/>
      <c r="K133" s="6"/>
      <c r="L133" s="7"/>
      <c r="M133" s="33"/>
      <c r="N133" s="33"/>
      <c r="O133" s="6"/>
      <c r="P133" s="6"/>
      <c r="Q133" s="6">
        <v>1523053</v>
      </c>
      <c r="R133" s="6">
        <v>0</v>
      </c>
      <c r="S133" s="6">
        <v>0</v>
      </c>
      <c r="T133" s="6">
        <v>0</v>
      </c>
      <c r="U133" s="7">
        <v>0</v>
      </c>
      <c r="V133" s="33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-1523053</v>
      </c>
      <c r="AB133" s="6">
        <v>0</v>
      </c>
      <c r="AC133" s="6">
        <v>0</v>
      </c>
      <c r="AD133" s="127">
        <v>0</v>
      </c>
      <c r="AE133" s="127">
        <v>0</v>
      </c>
      <c r="AF133" s="7">
        <v>0</v>
      </c>
      <c r="AG133" s="6"/>
      <c r="AH133" s="6">
        <v>0</v>
      </c>
      <c r="AI133" s="7">
        <v>0</v>
      </c>
      <c r="AJ133" s="6">
        <v>0</v>
      </c>
      <c r="AK133" s="33">
        <v>0</v>
      </c>
      <c r="AL133" s="6">
        <v>0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7">
        <v>0</v>
      </c>
      <c r="AT133" s="7">
        <v>0</v>
      </c>
      <c r="AU133" s="33">
        <v>0</v>
      </c>
      <c r="AV133" s="8">
        <v>0</v>
      </c>
      <c r="AW133" s="179">
        <v>103134238</v>
      </c>
    </row>
    <row r="134" spans="2:49" ht="62.4">
      <c r="B134" s="180">
        <v>780157</v>
      </c>
      <c r="C134" s="177">
        <v>129</v>
      </c>
      <c r="D134" s="182" t="s">
        <v>156</v>
      </c>
      <c r="E134" s="179">
        <v>256996333</v>
      </c>
      <c r="F134" s="160">
        <v>0</v>
      </c>
      <c r="G134" s="6">
        <v>0</v>
      </c>
      <c r="H134" s="6"/>
      <c r="I134" s="6"/>
      <c r="J134" s="7"/>
      <c r="K134" s="6"/>
      <c r="L134" s="7"/>
      <c r="M134" s="33"/>
      <c r="N134" s="33"/>
      <c r="O134" s="6"/>
      <c r="P134" s="6"/>
      <c r="Q134" s="6">
        <v>0</v>
      </c>
      <c r="R134" s="6">
        <v>0</v>
      </c>
      <c r="S134" s="6">
        <v>0</v>
      </c>
      <c r="T134" s="6">
        <v>0</v>
      </c>
      <c r="U134" s="7">
        <v>0</v>
      </c>
      <c r="V134" s="33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127">
        <v>0</v>
      </c>
      <c r="AE134" s="127">
        <v>0</v>
      </c>
      <c r="AF134" s="7">
        <v>0</v>
      </c>
      <c r="AG134" s="6"/>
      <c r="AH134" s="6">
        <v>0</v>
      </c>
      <c r="AI134" s="7">
        <v>0</v>
      </c>
      <c r="AJ134" s="6">
        <v>0</v>
      </c>
      <c r="AK134" s="33">
        <v>0</v>
      </c>
      <c r="AL134" s="6">
        <v>0</v>
      </c>
      <c r="AM134" s="6">
        <v>0</v>
      </c>
      <c r="AN134" s="6">
        <v>0</v>
      </c>
      <c r="AO134" s="6">
        <v>0</v>
      </c>
      <c r="AP134" s="6">
        <v>0</v>
      </c>
      <c r="AQ134" s="6">
        <v>0</v>
      </c>
      <c r="AR134" s="6">
        <v>0</v>
      </c>
      <c r="AS134" s="7">
        <v>0</v>
      </c>
      <c r="AT134" s="7">
        <v>0</v>
      </c>
      <c r="AU134" s="33">
        <v>0</v>
      </c>
      <c r="AV134" s="8">
        <v>0</v>
      </c>
      <c r="AW134" s="179">
        <v>256996333</v>
      </c>
    </row>
    <row r="135" spans="2:49" ht="46.8">
      <c r="B135" s="180">
        <v>780142</v>
      </c>
      <c r="C135" s="177">
        <v>130</v>
      </c>
      <c r="D135" s="182" t="s">
        <v>157</v>
      </c>
      <c r="E135" s="179">
        <v>181414747</v>
      </c>
      <c r="F135" s="160">
        <v>0</v>
      </c>
      <c r="G135" s="6">
        <v>0</v>
      </c>
      <c r="H135" s="6"/>
      <c r="I135" s="6"/>
      <c r="J135" s="7"/>
      <c r="K135" s="6"/>
      <c r="L135" s="7"/>
      <c r="M135" s="33"/>
      <c r="N135" s="33"/>
      <c r="O135" s="6"/>
      <c r="P135" s="6"/>
      <c r="Q135" s="6">
        <v>0</v>
      </c>
      <c r="R135" s="6">
        <v>0</v>
      </c>
      <c r="S135" s="6">
        <v>0</v>
      </c>
      <c r="T135" s="6">
        <v>0</v>
      </c>
      <c r="U135" s="7">
        <v>0</v>
      </c>
      <c r="V135" s="33">
        <v>1575005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127">
        <v>0</v>
      </c>
      <c r="AE135" s="127">
        <v>0</v>
      </c>
      <c r="AF135" s="7">
        <v>0</v>
      </c>
      <c r="AG135" s="6"/>
      <c r="AH135" s="6">
        <v>0</v>
      </c>
      <c r="AI135" s="7">
        <v>0</v>
      </c>
      <c r="AJ135" s="6">
        <v>0</v>
      </c>
      <c r="AK135" s="33">
        <v>0</v>
      </c>
      <c r="AL135" s="6">
        <v>0</v>
      </c>
      <c r="AM135" s="6">
        <v>0</v>
      </c>
      <c r="AN135" s="6">
        <v>0</v>
      </c>
      <c r="AO135" s="6">
        <v>0</v>
      </c>
      <c r="AP135" s="6">
        <v>0</v>
      </c>
      <c r="AQ135" s="6">
        <v>0</v>
      </c>
      <c r="AR135" s="6">
        <v>0</v>
      </c>
      <c r="AS135" s="7">
        <v>0</v>
      </c>
      <c r="AT135" s="7">
        <v>0</v>
      </c>
      <c r="AU135" s="33">
        <v>0</v>
      </c>
      <c r="AV135" s="8">
        <v>1575005</v>
      </c>
      <c r="AW135" s="179">
        <v>182989752</v>
      </c>
    </row>
    <row r="136" spans="2:49" ht="46.8">
      <c r="B136" s="180">
        <v>780171</v>
      </c>
      <c r="C136" s="177">
        <v>131</v>
      </c>
      <c r="D136" s="182" t="s">
        <v>158</v>
      </c>
      <c r="E136" s="179">
        <v>53436164</v>
      </c>
      <c r="F136" s="160">
        <v>0</v>
      </c>
      <c r="G136" s="6">
        <v>0</v>
      </c>
      <c r="H136" s="6"/>
      <c r="I136" s="6"/>
      <c r="J136" s="7"/>
      <c r="K136" s="6"/>
      <c r="L136" s="7"/>
      <c r="M136" s="33"/>
      <c r="N136" s="33"/>
      <c r="O136" s="6"/>
      <c r="P136" s="6"/>
      <c r="Q136" s="6">
        <v>0</v>
      </c>
      <c r="R136" s="6">
        <v>0</v>
      </c>
      <c r="S136" s="6">
        <v>0</v>
      </c>
      <c r="T136" s="6">
        <v>0</v>
      </c>
      <c r="U136" s="7">
        <v>0</v>
      </c>
      <c r="V136" s="33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127">
        <v>0</v>
      </c>
      <c r="AE136" s="127">
        <v>0</v>
      </c>
      <c r="AF136" s="7">
        <v>0</v>
      </c>
      <c r="AG136" s="6"/>
      <c r="AH136" s="6">
        <v>0</v>
      </c>
      <c r="AI136" s="7">
        <v>0</v>
      </c>
      <c r="AJ136" s="6">
        <v>0</v>
      </c>
      <c r="AK136" s="33">
        <v>0</v>
      </c>
      <c r="AL136" s="6">
        <v>0</v>
      </c>
      <c r="AM136" s="6">
        <v>0</v>
      </c>
      <c r="AN136" s="6">
        <v>0</v>
      </c>
      <c r="AO136" s="6">
        <v>0</v>
      </c>
      <c r="AP136" s="6">
        <v>0</v>
      </c>
      <c r="AQ136" s="6">
        <v>0</v>
      </c>
      <c r="AR136" s="6">
        <v>0</v>
      </c>
      <c r="AS136" s="7">
        <v>0</v>
      </c>
      <c r="AT136" s="7">
        <v>0</v>
      </c>
      <c r="AU136" s="33">
        <v>0</v>
      </c>
      <c r="AV136" s="8">
        <v>0</v>
      </c>
      <c r="AW136" s="179">
        <v>53436164</v>
      </c>
    </row>
    <row r="137" spans="2:49" ht="46.8">
      <c r="B137" s="180">
        <v>780058</v>
      </c>
      <c r="C137" s="177">
        <v>132</v>
      </c>
      <c r="D137" s="182" t="s">
        <v>159</v>
      </c>
      <c r="E137" s="179">
        <v>480824820</v>
      </c>
      <c r="F137" s="160">
        <v>0</v>
      </c>
      <c r="G137" s="6">
        <v>0</v>
      </c>
      <c r="H137" s="6"/>
      <c r="I137" s="6"/>
      <c r="J137" s="7"/>
      <c r="K137" s="6"/>
      <c r="L137" s="7"/>
      <c r="M137" s="33"/>
      <c r="N137" s="33"/>
      <c r="O137" s="6"/>
      <c r="P137" s="6"/>
      <c r="Q137" s="6">
        <v>0</v>
      </c>
      <c r="R137" s="6">
        <v>-939828</v>
      </c>
      <c r="S137" s="6">
        <v>0</v>
      </c>
      <c r="T137" s="6">
        <v>0</v>
      </c>
      <c r="U137" s="7">
        <v>929602</v>
      </c>
      <c r="V137" s="33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383015</v>
      </c>
      <c r="AB137" s="6">
        <v>0</v>
      </c>
      <c r="AC137" s="6">
        <v>0</v>
      </c>
      <c r="AD137" s="127">
        <v>214684.90909090918</v>
      </c>
      <c r="AE137" s="127">
        <v>-144280.80727272751</v>
      </c>
      <c r="AF137" s="7">
        <v>0</v>
      </c>
      <c r="AG137" s="6"/>
      <c r="AH137" s="6">
        <v>0</v>
      </c>
      <c r="AI137" s="7">
        <v>106262</v>
      </c>
      <c r="AJ137" s="6">
        <v>0</v>
      </c>
      <c r="AK137" s="33">
        <v>0</v>
      </c>
      <c r="AL137" s="6">
        <v>89873</v>
      </c>
      <c r="AM137" s="6">
        <v>-1786196</v>
      </c>
      <c r="AN137" s="6">
        <v>0</v>
      </c>
      <c r="AO137" s="6">
        <v>0</v>
      </c>
      <c r="AP137" s="6">
        <v>0</v>
      </c>
      <c r="AQ137" s="6">
        <v>1146868</v>
      </c>
      <c r="AR137" s="6">
        <v>0</v>
      </c>
      <c r="AS137" s="7">
        <v>0</v>
      </c>
      <c r="AT137" s="7">
        <v>0</v>
      </c>
      <c r="AU137" s="33">
        <v>1875154</v>
      </c>
      <c r="AV137" s="8">
        <v>1875154.1018181816</v>
      </c>
      <c r="AW137" s="179">
        <v>482699974.1018182</v>
      </c>
    </row>
    <row r="138" spans="2:49" ht="46.8">
      <c r="B138" s="180">
        <v>780062</v>
      </c>
      <c r="C138" s="177">
        <v>133</v>
      </c>
      <c r="D138" s="182" t="s">
        <v>160</v>
      </c>
      <c r="E138" s="179">
        <v>1275569345</v>
      </c>
      <c r="F138" s="160">
        <v>0</v>
      </c>
      <c r="G138" s="6">
        <v>0</v>
      </c>
      <c r="H138" s="6"/>
      <c r="I138" s="6"/>
      <c r="J138" s="7"/>
      <c r="K138" s="6"/>
      <c r="L138" s="7"/>
      <c r="M138" s="33"/>
      <c r="N138" s="33"/>
      <c r="O138" s="6"/>
      <c r="P138" s="6"/>
      <c r="Q138" s="6">
        <v>0</v>
      </c>
      <c r="R138" s="6">
        <v>0</v>
      </c>
      <c r="S138" s="6">
        <v>0</v>
      </c>
      <c r="T138" s="6">
        <v>0</v>
      </c>
      <c r="U138" s="7">
        <v>4368218</v>
      </c>
      <c r="V138" s="33">
        <v>0</v>
      </c>
      <c r="W138" s="6">
        <v>0</v>
      </c>
      <c r="X138" s="6">
        <v>-9519222</v>
      </c>
      <c r="Y138" s="6">
        <v>-6098830</v>
      </c>
      <c r="Z138" s="6">
        <v>0</v>
      </c>
      <c r="AA138" s="6">
        <v>679957</v>
      </c>
      <c r="AB138" s="6">
        <v>0</v>
      </c>
      <c r="AC138" s="6">
        <v>0</v>
      </c>
      <c r="AD138" s="127">
        <v>-284473.57090909034</v>
      </c>
      <c r="AE138" s="127">
        <v>0</v>
      </c>
      <c r="AF138" s="7">
        <v>0</v>
      </c>
      <c r="AG138" s="6"/>
      <c r="AH138" s="6">
        <v>0</v>
      </c>
      <c r="AI138" s="7">
        <v>0</v>
      </c>
      <c r="AJ138" s="6">
        <v>0</v>
      </c>
      <c r="AK138" s="33">
        <v>0</v>
      </c>
      <c r="AL138" s="6">
        <v>0</v>
      </c>
      <c r="AM138" s="6">
        <v>-2555304</v>
      </c>
      <c r="AN138" s="6">
        <v>77673</v>
      </c>
      <c r="AO138" s="6">
        <v>0</v>
      </c>
      <c r="AP138" s="6">
        <v>0</v>
      </c>
      <c r="AQ138" s="6">
        <v>515873</v>
      </c>
      <c r="AR138" s="6">
        <v>574289</v>
      </c>
      <c r="AS138" s="7">
        <v>4282423</v>
      </c>
      <c r="AT138" s="7">
        <v>0</v>
      </c>
      <c r="AU138" s="33">
        <v>4204227</v>
      </c>
      <c r="AV138" s="8">
        <v>-3755169.5709090903</v>
      </c>
      <c r="AW138" s="179">
        <v>1271814175.429091</v>
      </c>
    </row>
    <row r="139" spans="2:49" ht="46.8">
      <c r="B139" s="180">
        <v>780052</v>
      </c>
      <c r="C139" s="177">
        <v>134</v>
      </c>
      <c r="D139" s="182" t="s">
        <v>161</v>
      </c>
      <c r="E139" s="179">
        <v>558226716</v>
      </c>
      <c r="F139" s="160">
        <v>0</v>
      </c>
      <c r="G139" s="6">
        <v>0</v>
      </c>
      <c r="H139" s="6"/>
      <c r="I139" s="6"/>
      <c r="J139" s="7"/>
      <c r="K139" s="6"/>
      <c r="L139" s="7"/>
      <c r="M139" s="33"/>
      <c r="N139" s="33"/>
      <c r="O139" s="6"/>
      <c r="P139" s="6"/>
      <c r="Q139" s="6">
        <v>0</v>
      </c>
      <c r="R139" s="6">
        <v>0</v>
      </c>
      <c r="S139" s="6">
        <v>-1776793</v>
      </c>
      <c r="T139" s="6">
        <v>0</v>
      </c>
      <c r="U139" s="7">
        <v>1504956</v>
      </c>
      <c r="V139" s="33">
        <v>0</v>
      </c>
      <c r="W139" s="6">
        <v>0</v>
      </c>
      <c r="X139" s="6">
        <v>-2261576</v>
      </c>
      <c r="Y139" s="6">
        <v>0</v>
      </c>
      <c r="Z139" s="6">
        <v>0</v>
      </c>
      <c r="AA139" s="6">
        <v>343840</v>
      </c>
      <c r="AB139" s="6">
        <v>0</v>
      </c>
      <c r="AC139" s="6">
        <v>0</v>
      </c>
      <c r="AD139" s="127">
        <v>163356.66545454506</v>
      </c>
      <c r="AE139" s="127">
        <v>-157814.96444444446</v>
      </c>
      <c r="AF139" s="7">
        <v>0</v>
      </c>
      <c r="AG139" s="6"/>
      <c r="AH139" s="6">
        <v>0</v>
      </c>
      <c r="AI139" s="7">
        <v>142740</v>
      </c>
      <c r="AJ139" s="6">
        <v>0</v>
      </c>
      <c r="AK139" s="33">
        <v>0</v>
      </c>
      <c r="AL139" s="6">
        <v>0</v>
      </c>
      <c r="AM139" s="6">
        <v>0</v>
      </c>
      <c r="AN139" s="6">
        <v>254341</v>
      </c>
      <c r="AO139" s="6">
        <v>0</v>
      </c>
      <c r="AP139" s="6">
        <v>0</v>
      </c>
      <c r="AQ139" s="6">
        <v>0</v>
      </c>
      <c r="AR139" s="6">
        <v>1786950</v>
      </c>
      <c r="AS139" s="7">
        <v>0</v>
      </c>
      <c r="AT139" s="7">
        <v>0</v>
      </c>
      <c r="AU139" s="33">
        <v>2416379</v>
      </c>
      <c r="AV139" s="8">
        <v>2416378.7010101005</v>
      </c>
      <c r="AW139" s="179">
        <v>560643094.70101011</v>
      </c>
    </row>
    <row r="140" spans="2:49" ht="46.8">
      <c r="B140" s="180">
        <v>780083</v>
      </c>
      <c r="C140" s="177">
        <v>135</v>
      </c>
      <c r="D140" s="182" t="s">
        <v>162</v>
      </c>
      <c r="E140" s="179">
        <v>552796105</v>
      </c>
      <c r="F140" s="160">
        <v>0</v>
      </c>
      <c r="G140" s="6">
        <v>0</v>
      </c>
      <c r="H140" s="6"/>
      <c r="I140" s="6"/>
      <c r="J140" s="7"/>
      <c r="K140" s="6"/>
      <c r="L140" s="7"/>
      <c r="M140" s="33"/>
      <c r="N140" s="33"/>
      <c r="O140" s="6"/>
      <c r="P140" s="6"/>
      <c r="Q140" s="6">
        <v>0</v>
      </c>
      <c r="R140" s="6">
        <v>0</v>
      </c>
      <c r="S140" s="6">
        <v>0</v>
      </c>
      <c r="T140" s="6">
        <v>0</v>
      </c>
      <c r="U140" s="7">
        <v>1040018</v>
      </c>
      <c r="V140" s="33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624076</v>
      </c>
      <c r="AB140" s="6">
        <v>0</v>
      </c>
      <c r="AC140" s="6">
        <v>0</v>
      </c>
      <c r="AD140" s="127">
        <v>279444.6363636367</v>
      </c>
      <c r="AE140" s="127">
        <v>0</v>
      </c>
      <c r="AF140" s="7">
        <v>0</v>
      </c>
      <c r="AG140" s="6"/>
      <c r="AH140" s="6">
        <v>0</v>
      </c>
      <c r="AI140" s="7">
        <v>0</v>
      </c>
      <c r="AJ140" s="6">
        <v>0</v>
      </c>
      <c r="AK140" s="33">
        <v>0</v>
      </c>
      <c r="AL140" s="6">
        <v>0</v>
      </c>
      <c r="AM140" s="6">
        <v>1174541</v>
      </c>
      <c r="AN140" s="6">
        <v>6853</v>
      </c>
      <c r="AO140" s="6">
        <v>0</v>
      </c>
      <c r="AP140" s="6">
        <v>0</v>
      </c>
      <c r="AQ140" s="6">
        <v>0</v>
      </c>
      <c r="AR140" s="6">
        <v>0</v>
      </c>
      <c r="AS140" s="7">
        <v>1569976</v>
      </c>
      <c r="AT140" s="7">
        <v>0</v>
      </c>
      <c r="AU140" s="33">
        <v>1975039</v>
      </c>
      <c r="AV140" s="8">
        <v>6669947.6363636367</v>
      </c>
      <c r="AW140" s="179">
        <v>559466052.63636363</v>
      </c>
    </row>
    <row r="141" spans="2:49" ht="46.8">
      <c r="B141" s="180">
        <v>780061</v>
      </c>
      <c r="C141" s="177">
        <v>136</v>
      </c>
      <c r="D141" s="182" t="s">
        <v>163</v>
      </c>
      <c r="E141" s="179">
        <v>646905675</v>
      </c>
      <c r="F141" s="160">
        <v>0</v>
      </c>
      <c r="G141" s="6">
        <v>0</v>
      </c>
      <c r="H141" s="6"/>
      <c r="I141" s="6"/>
      <c r="J141" s="7"/>
      <c r="K141" s="6"/>
      <c r="L141" s="7"/>
      <c r="M141" s="33"/>
      <c r="N141" s="33"/>
      <c r="O141" s="6"/>
      <c r="P141" s="6"/>
      <c r="Q141" s="6">
        <v>7466685</v>
      </c>
      <c r="R141" s="6">
        <v>-8756475</v>
      </c>
      <c r="S141" s="6">
        <v>0</v>
      </c>
      <c r="T141" s="6">
        <v>0</v>
      </c>
      <c r="U141" s="7">
        <v>2056784</v>
      </c>
      <c r="V141" s="33">
        <v>0</v>
      </c>
      <c r="W141" s="6">
        <v>0</v>
      </c>
      <c r="X141" s="6">
        <v>-4327150</v>
      </c>
      <c r="Y141" s="6">
        <v>0</v>
      </c>
      <c r="Z141" s="6">
        <v>0</v>
      </c>
      <c r="AA141" s="6">
        <v>758523</v>
      </c>
      <c r="AB141" s="6">
        <v>0</v>
      </c>
      <c r="AC141" s="6">
        <v>0</v>
      </c>
      <c r="AD141" s="127">
        <v>0</v>
      </c>
      <c r="AE141" s="127">
        <v>0</v>
      </c>
      <c r="AF141" s="7">
        <v>0</v>
      </c>
      <c r="AG141" s="6"/>
      <c r="AH141" s="6">
        <v>0</v>
      </c>
      <c r="AI141" s="7">
        <v>0</v>
      </c>
      <c r="AJ141" s="6">
        <v>0</v>
      </c>
      <c r="AK141" s="33">
        <v>0</v>
      </c>
      <c r="AL141" s="6">
        <v>0</v>
      </c>
      <c r="AM141" s="6">
        <v>1346688</v>
      </c>
      <c r="AN141" s="6">
        <v>0</v>
      </c>
      <c r="AO141" s="6">
        <v>0</v>
      </c>
      <c r="AP141" s="6">
        <v>0</v>
      </c>
      <c r="AQ141" s="6">
        <v>1454945</v>
      </c>
      <c r="AR141" s="6">
        <v>0</v>
      </c>
      <c r="AS141" s="7">
        <v>0</v>
      </c>
      <c r="AT141" s="7">
        <v>0</v>
      </c>
      <c r="AU141" s="33">
        <v>2352393</v>
      </c>
      <c r="AV141" s="8">
        <v>2352393</v>
      </c>
      <c r="AW141" s="179">
        <v>649258068</v>
      </c>
    </row>
    <row r="142" spans="2:49" ht="46.8">
      <c r="B142" s="180">
        <v>780063</v>
      </c>
      <c r="C142" s="177">
        <v>137</v>
      </c>
      <c r="D142" s="182" t="s">
        <v>164</v>
      </c>
      <c r="E142" s="179">
        <v>808538753</v>
      </c>
      <c r="F142" s="160">
        <v>0</v>
      </c>
      <c r="G142" s="6">
        <v>0</v>
      </c>
      <c r="H142" s="6"/>
      <c r="I142" s="6"/>
      <c r="J142" s="7"/>
      <c r="K142" s="6"/>
      <c r="L142" s="7"/>
      <c r="M142" s="33"/>
      <c r="N142" s="33"/>
      <c r="O142" s="6"/>
      <c r="P142" s="6"/>
      <c r="Q142" s="6">
        <v>0</v>
      </c>
      <c r="R142" s="6">
        <v>0</v>
      </c>
      <c r="S142" s="6">
        <v>0</v>
      </c>
      <c r="T142" s="6">
        <v>0</v>
      </c>
      <c r="U142" s="7">
        <v>1471020</v>
      </c>
      <c r="V142" s="33">
        <v>0</v>
      </c>
      <c r="W142" s="6">
        <v>0</v>
      </c>
      <c r="X142" s="6">
        <v>461928</v>
      </c>
      <c r="Y142" s="6">
        <v>0</v>
      </c>
      <c r="Z142" s="6">
        <v>89904</v>
      </c>
      <c r="AA142" s="6">
        <v>231868</v>
      </c>
      <c r="AB142" s="6">
        <v>0</v>
      </c>
      <c r="AC142" s="6">
        <v>0</v>
      </c>
      <c r="AD142" s="127">
        <v>696437.57454545423</v>
      </c>
      <c r="AE142" s="127">
        <v>172167.83272727241</v>
      </c>
      <c r="AF142" s="7">
        <v>0</v>
      </c>
      <c r="AG142" s="6"/>
      <c r="AH142" s="6">
        <v>0</v>
      </c>
      <c r="AI142" s="7">
        <v>0</v>
      </c>
      <c r="AJ142" s="6">
        <v>-3347967</v>
      </c>
      <c r="AK142" s="33">
        <v>0</v>
      </c>
      <c r="AL142" s="6">
        <v>0</v>
      </c>
      <c r="AM142" s="6">
        <v>0</v>
      </c>
      <c r="AN142" s="6">
        <v>224642</v>
      </c>
      <c r="AO142" s="6">
        <v>0</v>
      </c>
      <c r="AP142" s="6">
        <v>0</v>
      </c>
      <c r="AQ142" s="6">
        <v>0</v>
      </c>
      <c r="AR142" s="6">
        <v>0</v>
      </c>
      <c r="AS142" s="7">
        <v>0</v>
      </c>
      <c r="AT142" s="7">
        <v>0</v>
      </c>
      <c r="AU142" s="33">
        <v>2519096</v>
      </c>
      <c r="AV142" s="8">
        <v>2519096.4072727268</v>
      </c>
      <c r="AW142" s="179">
        <v>811057849.4072727</v>
      </c>
    </row>
    <row r="143" spans="2:49" ht="46.8">
      <c r="B143" s="180">
        <v>780064</v>
      </c>
      <c r="C143" s="177">
        <v>138</v>
      </c>
      <c r="D143" s="182" t="s">
        <v>165</v>
      </c>
      <c r="E143" s="179">
        <v>436488678</v>
      </c>
      <c r="F143" s="160">
        <v>0</v>
      </c>
      <c r="G143" s="6">
        <v>0</v>
      </c>
      <c r="H143" s="6"/>
      <c r="I143" s="6"/>
      <c r="J143" s="7"/>
      <c r="K143" s="6"/>
      <c r="L143" s="7"/>
      <c r="M143" s="33"/>
      <c r="N143" s="33"/>
      <c r="O143" s="6"/>
      <c r="P143" s="6"/>
      <c r="Q143" s="6">
        <v>0</v>
      </c>
      <c r="R143" s="6">
        <v>-1777841</v>
      </c>
      <c r="S143" s="6">
        <v>0</v>
      </c>
      <c r="T143" s="6">
        <v>0</v>
      </c>
      <c r="U143" s="7">
        <v>1254360</v>
      </c>
      <c r="V143" s="33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467809</v>
      </c>
      <c r="AB143" s="6">
        <v>0</v>
      </c>
      <c r="AC143" s="6">
        <v>0</v>
      </c>
      <c r="AD143" s="127">
        <v>-705828.27272727247</v>
      </c>
      <c r="AE143" s="127">
        <v>0</v>
      </c>
      <c r="AF143" s="7">
        <v>0</v>
      </c>
      <c r="AG143" s="6"/>
      <c r="AH143" s="6">
        <v>0</v>
      </c>
      <c r="AI143" s="7">
        <v>0</v>
      </c>
      <c r="AJ143" s="6">
        <v>0</v>
      </c>
      <c r="AK143" s="33">
        <v>0</v>
      </c>
      <c r="AL143" s="6">
        <v>0</v>
      </c>
      <c r="AM143" s="6">
        <v>0</v>
      </c>
      <c r="AN143" s="6">
        <v>761500</v>
      </c>
      <c r="AO143" s="6">
        <v>0</v>
      </c>
      <c r="AP143" s="6">
        <v>0</v>
      </c>
      <c r="AQ143" s="6">
        <v>0</v>
      </c>
      <c r="AR143" s="6">
        <v>0</v>
      </c>
      <c r="AS143" s="7">
        <v>0</v>
      </c>
      <c r="AT143" s="7">
        <v>0</v>
      </c>
      <c r="AU143" s="33">
        <v>2183604</v>
      </c>
      <c r="AV143" s="8">
        <v>2183603.7272727275</v>
      </c>
      <c r="AW143" s="179">
        <v>438672281.72727275</v>
      </c>
    </row>
    <row r="144" spans="2:49" ht="62.4">
      <c r="B144" s="180">
        <v>780129</v>
      </c>
      <c r="C144" s="177">
        <v>139</v>
      </c>
      <c r="D144" s="182" t="s">
        <v>166</v>
      </c>
      <c r="E144" s="179">
        <v>758677772</v>
      </c>
      <c r="F144" s="160">
        <v>0</v>
      </c>
      <c r="G144" s="6">
        <v>0</v>
      </c>
      <c r="H144" s="6"/>
      <c r="I144" s="6"/>
      <c r="J144" s="7"/>
      <c r="K144" s="6"/>
      <c r="L144" s="7"/>
      <c r="M144" s="33"/>
      <c r="N144" s="33"/>
      <c r="O144" s="6"/>
      <c r="P144" s="6"/>
      <c r="Q144" s="6">
        <v>0</v>
      </c>
      <c r="R144" s="6">
        <v>0</v>
      </c>
      <c r="S144" s="6">
        <v>0</v>
      </c>
      <c r="T144" s="6">
        <v>-653254</v>
      </c>
      <c r="U144" s="7">
        <v>2139151</v>
      </c>
      <c r="V144" s="33">
        <v>0</v>
      </c>
      <c r="W144" s="6">
        <v>0</v>
      </c>
      <c r="X144" s="6">
        <v>1641316</v>
      </c>
      <c r="Y144" s="6">
        <v>4610862</v>
      </c>
      <c r="Z144" s="6">
        <v>98686</v>
      </c>
      <c r="AA144" s="6">
        <v>1003390</v>
      </c>
      <c r="AB144" s="6">
        <v>0</v>
      </c>
      <c r="AC144" s="6">
        <v>0</v>
      </c>
      <c r="AD144" s="127">
        <v>1098963.5127272718</v>
      </c>
      <c r="AE144" s="127">
        <v>-92334.022222221713</v>
      </c>
      <c r="AF144" s="7">
        <v>0</v>
      </c>
      <c r="AG144" s="6"/>
      <c r="AH144" s="6">
        <v>0</v>
      </c>
      <c r="AI144" s="7">
        <v>0</v>
      </c>
      <c r="AJ144" s="6">
        <v>0</v>
      </c>
      <c r="AK144" s="33">
        <v>0</v>
      </c>
      <c r="AL144" s="6">
        <v>0</v>
      </c>
      <c r="AM144" s="6">
        <v>3231014</v>
      </c>
      <c r="AN144" s="6">
        <v>212458</v>
      </c>
      <c r="AO144" s="6">
        <v>0</v>
      </c>
      <c r="AP144" s="6">
        <v>0</v>
      </c>
      <c r="AQ144" s="6">
        <v>0</v>
      </c>
      <c r="AR144" s="6">
        <v>3151630</v>
      </c>
      <c r="AS144" s="7">
        <v>0</v>
      </c>
      <c r="AT144" s="7">
        <v>0</v>
      </c>
      <c r="AU144" s="33">
        <v>3402731</v>
      </c>
      <c r="AV144" s="8">
        <v>19844613.490505051</v>
      </c>
      <c r="AW144" s="179">
        <v>778522385.4905051</v>
      </c>
    </row>
    <row r="145" spans="2:49" ht="62.4">
      <c r="B145" s="180">
        <v>780023</v>
      </c>
      <c r="C145" s="177">
        <v>140</v>
      </c>
      <c r="D145" s="182" t="s">
        <v>167</v>
      </c>
      <c r="E145" s="179">
        <v>161978932</v>
      </c>
      <c r="F145" s="160">
        <v>0</v>
      </c>
      <c r="G145" s="6">
        <v>0</v>
      </c>
      <c r="H145" s="6"/>
      <c r="I145" s="6"/>
      <c r="J145" s="7"/>
      <c r="K145" s="6"/>
      <c r="L145" s="7"/>
      <c r="M145" s="33"/>
      <c r="N145" s="33"/>
      <c r="O145" s="6"/>
      <c r="P145" s="6"/>
      <c r="Q145" s="6">
        <v>7154.7</v>
      </c>
      <c r="R145" s="6">
        <v>0</v>
      </c>
      <c r="S145" s="6">
        <v>0</v>
      </c>
      <c r="T145" s="6">
        <v>0</v>
      </c>
      <c r="U145" s="7">
        <v>1151363</v>
      </c>
      <c r="V145" s="33">
        <v>0</v>
      </c>
      <c r="W145" s="6">
        <v>0</v>
      </c>
      <c r="X145" s="6">
        <v>0</v>
      </c>
      <c r="Y145" s="6">
        <v>-37729</v>
      </c>
      <c r="Z145" s="6">
        <v>0</v>
      </c>
      <c r="AA145" s="6">
        <v>0</v>
      </c>
      <c r="AB145" s="6">
        <v>0</v>
      </c>
      <c r="AC145" s="6">
        <v>0</v>
      </c>
      <c r="AD145" s="127">
        <v>-77727</v>
      </c>
      <c r="AE145" s="127">
        <v>0</v>
      </c>
      <c r="AF145" s="7">
        <v>0</v>
      </c>
      <c r="AG145" s="6"/>
      <c r="AH145" s="6">
        <v>0</v>
      </c>
      <c r="AI145" s="7">
        <v>0</v>
      </c>
      <c r="AJ145" s="6">
        <v>0</v>
      </c>
      <c r="AK145" s="33">
        <v>0</v>
      </c>
      <c r="AL145" s="6">
        <v>0</v>
      </c>
      <c r="AM145" s="6">
        <v>0</v>
      </c>
      <c r="AN145" s="6">
        <v>0</v>
      </c>
      <c r="AO145" s="6">
        <v>0</v>
      </c>
      <c r="AP145" s="6">
        <v>0</v>
      </c>
      <c r="AQ145" s="6">
        <v>0</v>
      </c>
      <c r="AR145" s="6">
        <v>0</v>
      </c>
      <c r="AS145" s="7">
        <v>0</v>
      </c>
      <c r="AT145" s="7">
        <v>0</v>
      </c>
      <c r="AU145" s="33">
        <v>1244850</v>
      </c>
      <c r="AV145" s="8">
        <v>2287911.7000000002</v>
      </c>
      <c r="AW145" s="179">
        <v>164266843.69999999</v>
      </c>
    </row>
    <row r="146" spans="2:49" ht="46.8">
      <c r="B146" s="180">
        <v>780025</v>
      </c>
      <c r="C146" s="177">
        <v>141</v>
      </c>
      <c r="D146" s="182" t="s">
        <v>168</v>
      </c>
      <c r="E146" s="179">
        <v>258378655</v>
      </c>
      <c r="F146" s="160">
        <v>0</v>
      </c>
      <c r="G146" s="6">
        <v>0</v>
      </c>
      <c r="H146" s="6"/>
      <c r="I146" s="6"/>
      <c r="J146" s="7"/>
      <c r="K146" s="7"/>
      <c r="L146" s="7"/>
      <c r="M146" s="33"/>
      <c r="N146" s="33"/>
      <c r="O146" s="6"/>
      <c r="P146" s="6"/>
      <c r="Q146" s="6">
        <v>2191735</v>
      </c>
      <c r="R146" s="6">
        <v>-2687725</v>
      </c>
      <c r="S146" s="6">
        <v>0</v>
      </c>
      <c r="T146" s="6">
        <v>0</v>
      </c>
      <c r="U146" s="7">
        <v>1510144</v>
      </c>
      <c r="V146" s="33">
        <v>0</v>
      </c>
      <c r="W146" s="6">
        <v>0</v>
      </c>
      <c r="X146" s="6">
        <v>6231322</v>
      </c>
      <c r="Y146" s="6">
        <v>9350</v>
      </c>
      <c r="Z146" s="6">
        <v>0</v>
      </c>
      <c r="AA146" s="6">
        <v>0</v>
      </c>
      <c r="AB146" s="6">
        <v>0</v>
      </c>
      <c r="AC146" s="6">
        <v>0</v>
      </c>
      <c r="AD146" s="127">
        <v>153628.36363636365</v>
      </c>
      <c r="AE146" s="127">
        <v>0</v>
      </c>
      <c r="AF146" s="7">
        <v>0</v>
      </c>
      <c r="AG146" s="6"/>
      <c r="AH146" s="6">
        <v>0</v>
      </c>
      <c r="AI146" s="7">
        <v>0</v>
      </c>
      <c r="AJ146" s="6">
        <v>0</v>
      </c>
      <c r="AK146" s="33">
        <v>0</v>
      </c>
      <c r="AL146" s="6">
        <v>0</v>
      </c>
      <c r="AM146" s="6">
        <v>0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7">
        <v>0</v>
      </c>
      <c r="AT146" s="7">
        <v>0</v>
      </c>
      <c r="AU146" s="33">
        <v>1675886</v>
      </c>
      <c r="AV146" s="8">
        <v>9084340.3636363633</v>
      </c>
      <c r="AW146" s="179">
        <v>267462995.36363637</v>
      </c>
    </row>
    <row r="147" spans="2:49" ht="46.8">
      <c r="B147" s="180">
        <v>780028</v>
      </c>
      <c r="C147" s="177">
        <v>142</v>
      </c>
      <c r="D147" s="182" t="s">
        <v>169</v>
      </c>
      <c r="E147" s="179">
        <v>410561218</v>
      </c>
      <c r="F147" s="160">
        <v>0</v>
      </c>
      <c r="G147" s="6">
        <v>0</v>
      </c>
      <c r="H147" s="6"/>
      <c r="I147" s="6"/>
      <c r="J147" s="7"/>
      <c r="K147" s="6"/>
      <c r="L147" s="7"/>
      <c r="M147" s="33"/>
      <c r="N147" s="33"/>
      <c r="O147" s="6"/>
      <c r="P147" s="6"/>
      <c r="Q147" s="6">
        <v>0</v>
      </c>
      <c r="R147" s="6">
        <v>0</v>
      </c>
      <c r="S147" s="6">
        <v>0</v>
      </c>
      <c r="T147" s="6">
        <v>0</v>
      </c>
      <c r="U147" s="7">
        <v>2470822</v>
      </c>
      <c r="V147" s="33">
        <v>0</v>
      </c>
      <c r="W147" s="6">
        <v>0</v>
      </c>
      <c r="X147" s="6">
        <v>0</v>
      </c>
      <c r="Y147" s="6">
        <v>82545</v>
      </c>
      <c r="Z147" s="6">
        <v>0</v>
      </c>
      <c r="AA147" s="6">
        <v>0</v>
      </c>
      <c r="AB147" s="6">
        <v>0</v>
      </c>
      <c r="AC147" s="6">
        <v>0</v>
      </c>
      <c r="AD147" s="127">
        <v>0</v>
      </c>
      <c r="AE147" s="127">
        <v>0</v>
      </c>
      <c r="AF147" s="7">
        <v>0</v>
      </c>
      <c r="AG147" s="6"/>
      <c r="AH147" s="6">
        <v>0</v>
      </c>
      <c r="AI147" s="7">
        <v>0</v>
      </c>
      <c r="AJ147" s="6">
        <v>0</v>
      </c>
      <c r="AK147" s="33">
        <v>0</v>
      </c>
      <c r="AL147" s="6">
        <v>0</v>
      </c>
      <c r="AM147" s="6">
        <v>0</v>
      </c>
      <c r="AN147" s="6">
        <v>0</v>
      </c>
      <c r="AO147" s="6">
        <v>0</v>
      </c>
      <c r="AP147" s="6">
        <v>0</v>
      </c>
      <c r="AQ147" s="6">
        <v>0</v>
      </c>
      <c r="AR147" s="6">
        <v>0</v>
      </c>
      <c r="AS147" s="7">
        <v>392391</v>
      </c>
      <c r="AT147" s="7">
        <v>0</v>
      </c>
      <c r="AU147" s="33">
        <v>1928284</v>
      </c>
      <c r="AV147" s="8">
        <v>4874042</v>
      </c>
      <c r="AW147" s="179">
        <v>415435260</v>
      </c>
    </row>
    <row r="148" spans="2:49" ht="46.8">
      <c r="B148" s="180">
        <v>780096</v>
      </c>
      <c r="C148" s="177">
        <v>143</v>
      </c>
      <c r="D148" s="182" t="s">
        <v>170</v>
      </c>
      <c r="E148" s="179">
        <v>90603634</v>
      </c>
      <c r="F148" s="160">
        <v>0</v>
      </c>
      <c r="G148" s="6">
        <v>0</v>
      </c>
      <c r="H148" s="6"/>
      <c r="I148" s="6"/>
      <c r="J148" s="7"/>
      <c r="K148" s="6"/>
      <c r="L148" s="7"/>
      <c r="M148" s="33"/>
      <c r="N148" s="33"/>
      <c r="O148" s="6"/>
      <c r="P148" s="6"/>
      <c r="Q148" s="6">
        <v>0</v>
      </c>
      <c r="R148" s="6">
        <v>0</v>
      </c>
      <c r="S148" s="6">
        <v>0</v>
      </c>
      <c r="T148" s="6">
        <v>2066524</v>
      </c>
      <c r="U148" s="7">
        <v>0</v>
      </c>
      <c r="V148" s="33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-2066524</v>
      </c>
      <c r="AB148" s="6">
        <v>0</v>
      </c>
      <c r="AC148" s="6">
        <v>0</v>
      </c>
      <c r="AD148" s="127">
        <v>0</v>
      </c>
      <c r="AE148" s="127">
        <v>0</v>
      </c>
      <c r="AF148" s="7">
        <v>0</v>
      </c>
      <c r="AG148" s="6"/>
      <c r="AH148" s="6">
        <v>0</v>
      </c>
      <c r="AI148" s="7">
        <v>0</v>
      </c>
      <c r="AJ148" s="6">
        <v>0</v>
      </c>
      <c r="AK148" s="33">
        <v>0</v>
      </c>
      <c r="AL148" s="6">
        <v>0</v>
      </c>
      <c r="AM148" s="6">
        <v>0</v>
      </c>
      <c r="AN148" s="6">
        <v>0</v>
      </c>
      <c r="AO148" s="6">
        <v>0</v>
      </c>
      <c r="AP148" s="6">
        <v>0</v>
      </c>
      <c r="AQ148" s="6">
        <v>0</v>
      </c>
      <c r="AR148" s="6">
        <v>0</v>
      </c>
      <c r="AS148" s="7">
        <v>0</v>
      </c>
      <c r="AT148" s="7">
        <v>0</v>
      </c>
      <c r="AU148" s="33">
        <v>0</v>
      </c>
      <c r="AV148" s="8">
        <v>0</v>
      </c>
      <c r="AW148" s="179">
        <v>90603634</v>
      </c>
    </row>
    <row r="149" spans="2:49" ht="62.4">
      <c r="B149" s="180">
        <v>780181</v>
      </c>
      <c r="C149" s="177">
        <v>144</v>
      </c>
      <c r="D149" s="182" t="s">
        <v>171</v>
      </c>
      <c r="E149" s="179">
        <v>94421172</v>
      </c>
      <c r="F149" s="160">
        <v>0</v>
      </c>
      <c r="G149" s="6">
        <v>0</v>
      </c>
      <c r="H149" s="6"/>
      <c r="I149" s="6"/>
      <c r="J149" s="7"/>
      <c r="K149" s="6"/>
      <c r="L149" s="7"/>
      <c r="M149" s="33"/>
      <c r="N149" s="33"/>
      <c r="O149" s="6"/>
      <c r="P149" s="6"/>
      <c r="Q149" s="6">
        <v>0</v>
      </c>
      <c r="R149" s="6">
        <v>0</v>
      </c>
      <c r="S149" s="6">
        <v>0</v>
      </c>
      <c r="T149" s="6">
        <v>0</v>
      </c>
      <c r="U149" s="7">
        <v>0</v>
      </c>
      <c r="V149" s="33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127">
        <v>0</v>
      </c>
      <c r="AE149" s="127">
        <v>0</v>
      </c>
      <c r="AF149" s="7">
        <v>0</v>
      </c>
      <c r="AG149" s="6"/>
      <c r="AH149" s="6">
        <v>0</v>
      </c>
      <c r="AI149" s="7">
        <v>0</v>
      </c>
      <c r="AJ149" s="6">
        <v>0</v>
      </c>
      <c r="AK149" s="33">
        <v>0</v>
      </c>
      <c r="AL149" s="6">
        <v>0</v>
      </c>
      <c r="AM149" s="6">
        <v>0</v>
      </c>
      <c r="AN149" s="6">
        <v>0</v>
      </c>
      <c r="AO149" s="6">
        <v>0</v>
      </c>
      <c r="AP149" s="6">
        <v>0</v>
      </c>
      <c r="AQ149" s="6">
        <v>0</v>
      </c>
      <c r="AR149" s="6">
        <v>0</v>
      </c>
      <c r="AS149" s="7">
        <v>0</v>
      </c>
      <c r="AT149" s="7">
        <v>0</v>
      </c>
      <c r="AU149" s="33">
        <v>0</v>
      </c>
      <c r="AV149" s="8">
        <v>0</v>
      </c>
      <c r="AW149" s="179">
        <v>94421172</v>
      </c>
    </row>
    <row r="150" spans="2:49" ht="46.8">
      <c r="B150" s="180">
        <v>780136</v>
      </c>
      <c r="C150" s="177">
        <v>145</v>
      </c>
      <c r="D150" s="182" t="s">
        <v>172</v>
      </c>
      <c r="E150" s="179">
        <v>121544505</v>
      </c>
      <c r="F150" s="160">
        <v>0</v>
      </c>
      <c r="G150" s="6">
        <v>0</v>
      </c>
      <c r="H150" s="6"/>
      <c r="I150" s="6"/>
      <c r="J150" s="7"/>
      <c r="K150" s="6"/>
      <c r="L150" s="7"/>
      <c r="M150" s="33"/>
      <c r="N150" s="33"/>
      <c r="O150" s="6"/>
      <c r="P150" s="6"/>
      <c r="Q150" s="6">
        <v>0</v>
      </c>
      <c r="R150" s="6">
        <v>0</v>
      </c>
      <c r="S150" s="6">
        <v>0</v>
      </c>
      <c r="T150" s="6">
        <v>0</v>
      </c>
      <c r="U150" s="7">
        <v>0</v>
      </c>
      <c r="V150" s="33">
        <v>1810622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127">
        <v>0</v>
      </c>
      <c r="AE150" s="127">
        <v>0</v>
      </c>
      <c r="AF150" s="7">
        <v>0</v>
      </c>
      <c r="AG150" s="6"/>
      <c r="AH150" s="6">
        <v>0</v>
      </c>
      <c r="AI150" s="7">
        <v>0</v>
      </c>
      <c r="AJ150" s="6">
        <v>0</v>
      </c>
      <c r="AK150" s="33">
        <v>0</v>
      </c>
      <c r="AL150" s="6">
        <v>0</v>
      </c>
      <c r="AM150" s="6">
        <v>0</v>
      </c>
      <c r="AN150" s="6">
        <v>0</v>
      </c>
      <c r="AO150" s="6">
        <v>0</v>
      </c>
      <c r="AP150" s="6">
        <v>0</v>
      </c>
      <c r="AQ150" s="6">
        <v>0</v>
      </c>
      <c r="AR150" s="6">
        <v>0</v>
      </c>
      <c r="AS150" s="7">
        <v>0</v>
      </c>
      <c r="AT150" s="7">
        <v>0</v>
      </c>
      <c r="AU150" s="33">
        <v>0</v>
      </c>
      <c r="AV150" s="8">
        <v>1810622</v>
      </c>
      <c r="AW150" s="179">
        <v>123355127</v>
      </c>
    </row>
    <row r="151" spans="2:49" ht="62.4">
      <c r="B151" s="180">
        <v>780154</v>
      </c>
      <c r="C151" s="177">
        <v>146</v>
      </c>
      <c r="D151" s="182" t="s">
        <v>173</v>
      </c>
      <c r="E151" s="179">
        <v>217356869</v>
      </c>
      <c r="F151" s="160">
        <v>0</v>
      </c>
      <c r="G151" s="6">
        <v>0</v>
      </c>
      <c r="H151" s="6"/>
      <c r="I151" s="6"/>
      <c r="J151" s="7"/>
      <c r="K151" s="6"/>
      <c r="L151" s="7"/>
      <c r="M151" s="33"/>
      <c r="N151" s="33"/>
      <c r="O151" s="6"/>
      <c r="P151" s="6"/>
      <c r="Q151" s="6">
        <v>0</v>
      </c>
      <c r="R151" s="6">
        <v>0</v>
      </c>
      <c r="S151" s="6">
        <v>0</v>
      </c>
      <c r="T151" s="6">
        <v>0</v>
      </c>
      <c r="U151" s="7">
        <v>0</v>
      </c>
      <c r="V151" s="33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127">
        <v>0</v>
      </c>
      <c r="AE151" s="127">
        <v>0</v>
      </c>
      <c r="AF151" s="7">
        <v>0</v>
      </c>
      <c r="AG151" s="6"/>
      <c r="AH151" s="6">
        <v>0</v>
      </c>
      <c r="AI151" s="7">
        <v>0</v>
      </c>
      <c r="AJ151" s="6">
        <v>0</v>
      </c>
      <c r="AK151" s="33">
        <v>0</v>
      </c>
      <c r="AL151" s="6">
        <v>0</v>
      </c>
      <c r="AM151" s="6">
        <v>0</v>
      </c>
      <c r="AN151" s="6">
        <v>0</v>
      </c>
      <c r="AO151" s="6">
        <v>0</v>
      </c>
      <c r="AP151" s="6">
        <v>0</v>
      </c>
      <c r="AQ151" s="6">
        <v>0</v>
      </c>
      <c r="AR151" s="6">
        <v>0</v>
      </c>
      <c r="AS151" s="7">
        <v>0</v>
      </c>
      <c r="AT151" s="7">
        <v>0</v>
      </c>
      <c r="AU151" s="33">
        <v>0</v>
      </c>
      <c r="AV151" s="8">
        <v>0</v>
      </c>
      <c r="AW151" s="179">
        <v>217356869</v>
      </c>
    </row>
    <row r="152" spans="2:49" ht="46.8">
      <c r="B152" s="180">
        <v>780053</v>
      </c>
      <c r="C152" s="177">
        <v>147</v>
      </c>
      <c r="D152" s="182" t="s">
        <v>174</v>
      </c>
      <c r="E152" s="179">
        <v>288927924</v>
      </c>
      <c r="F152" s="160">
        <v>0</v>
      </c>
      <c r="G152" s="6">
        <v>0</v>
      </c>
      <c r="H152" s="6"/>
      <c r="I152" s="6"/>
      <c r="J152" s="7"/>
      <c r="K152" s="6"/>
      <c r="L152" s="7"/>
      <c r="M152" s="33"/>
      <c r="N152" s="33"/>
      <c r="O152" s="6"/>
      <c r="P152" s="6"/>
      <c r="Q152" s="6">
        <v>0</v>
      </c>
      <c r="R152" s="6">
        <v>0</v>
      </c>
      <c r="S152" s="6">
        <v>0</v>
      </c>
      <c r="T152" s="6">
        <v>681778.2</v>
      </c>
      <c r="U152" s="7">
        <v>1616663</v>
      </c>
      <c r="V152" s="33">
        <v>0</v>
      </c>
      <c r="W152" s="6">
        <v>0</v>
      </c>
      <c r="X152" s="6">
        <v>0</v>
      </c>
      <c r="Y152" s="6">
        <v>-3858967</v>
      </c>
      <c r="Z152" s="6">
        <v>-113283</v>
      </c>
      <c r="AA152" s="6">
        <v>121923</v>
      </c>
      <c r="AB152" s="6">
        <v>0</v>
      </c>
      <c r="AC152" s="6">
        <v>0</v>
      </c>
      <c r="AD152" s="127">
        <v>0</v>
      </c>
      <c r="AE152" s="127">
        <v>0</v>
      </c>
      <c r="AF152" s="7">
        <v>0</v>
      </c>
      <c r="AG152" s="6"/>
      <c r="AH152" s="6">
        <v>0</v>
      </c>
      <c r="AI152" s="7">
        <v>0</v>
      </c>
      <c r="AJ152" s="6"/>
      <c r="AK152" s="33">
        <v>0</v>
      </c>
      <c r="AL152" s="6">
        <v>0</v>
      </c>
      <c r="AM152" s="6">
        <v>-809254</v>
      </c>
      <c r="AN152" s="6">
        <v>0</v>
      </c>
      <c r="AO152" s="6">
        <v>0</v>
      </c>
      <c r="AP152" s="6">
        <v>0</v>
      </c>
      <c r="AQ152" s="6">
        <v>0</v>
      </c>
      <c r="AR152" s="6">
        <v>0</v>
      </c>
      <c r="AS152" s="7">
        <v>0</v>
      </c>
      <c r="AT152" s="7">
        <v>0</v>
      </c>
      <c r="AU152" s="33">
        <v>2675706</v>
      </c>
      <c r="AV152" s="8">
        <v>314566.20000000019</v>
      </c>
      <c r="AW152" s="179">
        <v>289242490.19999999</v>
      </c>
    </row>
    <row r="153" spans="2:49" ht="46.8">
      <c r="B153" s="180">
        <v>780054</v>
      </c>
      <c r="C153" s="177">
        <v>148</v>
      </c>
      <c r="D153" s="182" t="s">
        <v>175</v>
      </c>
      <c r="E153" s="179">
        <v>595013349</v>
      </c>
      <c r="F153" s="160">
        <v>0</v>
      </c>
      <c r="G153" s="6">
        <v>0</v>
      </c>
      <c r="H153" s="6"/>
      <c r="I153" s="6"/>
      <c r="J153" s="7"/>
      <c r="K153" s="6"/>
      <c r="L153" s="7"/>
      <c r="M153" s="33"/>
      <c r="N153" s="33"/>
      <c r="O153" s="6">
        <v>-5768259</v>
      </c>
      <c r="P153" s="6"/>
      <c r="Q153" s="6">
        <v>0</v>
      </c>
      <c r="R153" s="6">
        <v>0</v>
      </c>
      <c r="S153" s="6">
        <v>0</v>
      </c>
      <c r="T153" s="6">
        <v>0</v>
      </c>
      <c r="U153" s="7">
        <v>826370</v>
      </c>
      <c r="V153" s="33">
        <v>0</v>
      </c>
      <c r="W153" s="6">
        <v>0</v>
      </c>
      <c r="X153" s="6">
        <v>479005</v>
      </c>
      <c r="Y153" s="6">
        <v>1539988</v>
      </c>
      <c r="Z153" s="6">
        <v>132410</v>
      </c>
      <c r="AA153" s="6">
        <v>-1065840</v>
      </c>
      <c r="AB153" s="6">
        <v>985211</v>
      </c>
      <c r="AC153" s="6">
        <v>0</v>
      </c>
      <c r="AD153" s="127">
        <v>241820.2327272729</v>
      </c>
      <c r="AE153" s="127">
        <v>-40491.553333333461</v>
      </c>
      <c r="AF153" s="7">
        <v>0</v>
      </c>
      <c r="AG153" s="6"/>
      <c r="AH153" s="6">
        <v>0</v>
      </c>
      <c r="AI153" s="7">
        <v>0</v>
      </c>
      <c r="AJ153" s="6">
        <v>0</v>
      </c>
      <c r="AK153" s="33">
        <v>0</v>
      </c>
      <c r="AL153" s="6">
        <v>0</v>
      </c>
      <c r="AM153" s="6">
        <v>854634</v>
      </c>
      <c r="AN153" s="6">
        <v>199513</v>
      </c>
      <c r="AO153" s="6">
        <v>0</v>
      </c>
      <c r="AP153" s="6">
        <v>0</v>
      </c>
      <c r="AQ153" s="6">
        <v>0</v>
      </c>
      <c r="AR153" s="6">
        <v>0</v>
      </c>
      <c r="AS153" s="7">
        <v>1615639</v>
      </c>
      <c r="AT153" s="7">
        <v>0</v>
      </c>
      <c r="AU153" s="33">
        <v>1919815</v>
      </c>
      <c r="AV153" s="8">
        <v>1919814.6793939397</v>
      </c>
      <c r="AW153" s="179">
        <v>596933163.67939389</v>
      </c>
    </row>
    <row r="154" spans="2:49" ht="46.8">
      <c r="B154" s="180">
        <v>780055</v>
      </c>
      <c r="C154" s="177">
        <v>149</v>
      </c>
      <c r="D154" s="182" t="s">
        <v>176</v>
      </c>
      <c r="E154" s="179">
        <v>837025010</v>
      </c>
      <c r="F154" s="160">
        <v>0</v>
      </c>
      <c r="G154" s="6">
        <v>0</v>
      </c>
      <c r="H154" s="6"/>
      <c r="I154" s="6"/>
      <c r="J154" s="7"/>
      <c r="K154" s="6"/>
      <c r="L154" s="7"/>
      <c r="M154" s="33"/>
      <c r="N154" s="33"/>
      <c r="O154" s="6"/>
      <c r="P154" s="6"/>
      <c r="Q154" s="6">
        <v>0</v>
      </c>
      <c r="R154" s="6">
        <v>0</v>
      </c>
      <c r="S154" s="6">
        <v>0</v>
      </c>
      <c r="T154" s="6">
        <v>0</v>
      </c>
      <c r="U154" s="7">
        <v>734288</v>
      </c>
      <c r="V154" s="33">
        <v>0</v>
      </c>
      <c r="W154" s="6">
        <v>0</v>
      </c>
      <c r="X154" s="6">
        <v>0</v>
      </c>
      <c r="Y154" s="6">
        <v>1079783</v>
      </c>
      <c r="Z154" s="6">
        <v>0</v>
      </c>
      <c r="AA154" s="6">
        <v>409103</v>
      </c>
      <c r="AB154" s="6">
        <v>0</v>
      </c>
      <c r="AC154" s="6">
        <v>0</v>
      </c>
      <c r="AD154" s="127">
        <v>138523.90909090918</v>
      </c>
      <c r="AE154" s="127">
        <v>0</v>
      </c>
      <c r="AF154" s="7">
        <v>0</v>
      </c>
      <c r="AG154" s="6"/>
      <c r="AH154" s="6">
        <v>0</v>
      </c>
      <c r="AI154" s="7">
        <v>3172</v>
      </c>
      <c r="AJ154" s="6">
        <v>0</v>
      </c>
      <c r="AK154" s="33">
        <v>0</v>
      </c>
      <c r="AL154" s="6">
        <v>107625</v>
      </c>
      <c r="AM154" s="6">
        <v>-1622306</v>
      </c>
      <c r="AN154" s="6">
        <v>0</v>
      </c>
      <c r="AO154" s="6">
        <v>0</v>
      </c>
      <c r="AP154" s="6">
        <v>0</v>
      </c>
      <c r="AQ154" s="6">
        <v>0</v>
      </c>
      <c r="AR154" s="6">
        <v>0</v>
      </c>
      <c r="AS154" s="7">
        <v>0</v>
      </c>
      <c r="AT154" s="7">
        <v>0</v>
      </c>
      <c r="AU154" s="33">
        <v>1754934</v>
      </c>
      <c r="AV154" s="8">
        <v>2605122.9090909092</v>
      </c>
      <c r="AW154" s="179">
        <v>839630132.90909088</v>
      </c>
    </row>
    <row r="155" spans="2:49" ht="46.8">
      <c r="B155" s="180">
        <v>780021</v>
      </c>
      <c r="C155" s="177">
        <v>150</v>
      </c>
      <c r="D155" s="182" t="s">
        <v>177</v>
      </c>
      <c r="E155" s="179">
        <v>105854200</v>
      </c>
      <c r="F155" s="160">
        <v>0</v>
      </c>
      <c r="G155" s="6">
        <v>0</v>
      </c>
      <c r="H155" s="6"/>
      <c r="I155" s="6"/>
      <c r="J155" s="7"/>
      <c r="K155" s="6"/>
      <c r="L155" s="7"/>
      <c r="M155" s="33"/>
      <c r="N155" s="33"/>
      <c r="O155" s="6"/>
      <c r="P155" s="6"/>
      <c r="Q155" s="6">
        <v>0</v>
      </c>
      <c r="R155" s="6">
        <v>-3398392</v>
      </c>
      <c r="S155" s="6">
        <v>0</v>
      </c>
      <c r="T155" s="6">
        <v>0</v>
      </c>
      <c r="U155" s="7">
        <v>742360</v>
      </c>
      <c r="V155" s="33">
        <v>0</v>
      </c>
      <c r="W155" s="6">
        <v>0</v>
      </c>
      <c r="X155" s="6">
        <v>2647398</v>
      </c>
      <c r="Y155" s="6">
        <v>8634</v>
      </c>
      <c r="Z155" s="6">
        <v>0</v>
      </c>
      <c r="AA155" s="6">
        <v>0</v>
      </c>
      <c r="AB155" s="6">
        <v>0</v>
      </c>
      <c r="AC155" s="6">
        <v>0</v>
      </c>
      <c r="AD155" s="127">
        <v>-161532.36363636365</v>
      </c>
      <c r="AE155" s="127">
        <v>0</v>
      </c>
      <c r="AF155" s="7">
        <v>0</v>
      </c>
      <c r="AG155" s="6"/>
      <c r="AH155" s="6">
        <v>0</v>
      </c>
      <c r="AI155" s="7">
        <v>0</v>
      </c>
      <c r="AJ155" s="6">
        <v>0</v>
      </c>
      <c r="AK155" s="33">
        <v>0</v>
      </c>
      <c r="AL155" s="6">
        <v>0</v>
      </c>
      <c r="AM155" s="6">
        <v>0</v>
      </c>
      <c r="AN155" s="6">
        <v>0</v>
      </c>
      <c r="AO155" s="6">
        <v>0</v>
      </c>
      <c r="AP155" s="6">
        <v>0</v>
      </c>
      <c r="AQ155" s="6">
        <v>0</v>
      </c>
      <c r="AR155" s="6">
        <v>0</v>
      </c>
      <c r="AS155" s="7">
        <v>0</v>
      </c>
      <c r="AT155" s="7">
        <v>0</v>
      </c>
      <c r="AU155" s="33">
        <v>994552</v>
      </c>
      <c r="AV155" s="8">
        <v>833019.63636363635</v>
      </c>
      <c r="AW155" s="179">
        <v>106687219.63636364</v>
      </c>
    </row>
    <row r="156" spans="2:49" ht="46.8">
      <c r="B156" s="180">
        <v>780155</v>
      </c>
      <c r="C156" s="177">
        <v>151</v>
      </c>
      <c r="D156" s="182" t="s">
        <v>178</v>
      </c>
      <c r="E156" s="179">
        <v>67966494</v>
      </c>
      <c r="F156" s="160">
        <v>0</v>
      </c>
      <c r="G156" s="6">
        <v>0</v>
      </c>
      <c r="H156" s="6"/>
      <c r="I156" s="6"/>
      <c r="J156" s="7"/>
      <c r="K156" s="6"/>
      <c r="L156" s="7"/>
      <c r="M156" s="33"/>
      <c r="N156" s="33"/>
      <c r="O156" s="6"/>
      <c r="P156" s="6"/>
      <c r="Q156" s="6">
        <v>0</v>
      </c>
      <c r="R156" s="6">
        <v>0</v>
      </c>
      <c r="S156" s="6">
        <v>0</v>
      </c>
      <c r="T156" s="6">
        <v>0</v>
      </c>
      <c r="U156" s="7">
        <v>0</v>
      </c>
      <c r="V156" s="33">
        <v>2413679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127">
        <v>0</v>
      </c>
      <c r="AE156" s="127">
        <v>0</v>
      </c>
      <c r="AF156" s="7">
        <v>0</v>
      </c>
      <c r="AG156" s="6"/>
      <c r="AH156" s="6">
        <v>0</v>
      </c>
      <c r="AI156" s="7">
        <v>0</v>
      </c>
      <c r="AJ156" s="6">
        <v>0</v>
      </c>
      <c r="AK156" s="33">
        <v>0</v>
      </c>
      <c r="AL156" s="6">
        <v>0</v>
      </c>
      <c r="AM156" s="6">
        <v>0</v>
      </c>
      <c r="AN156" s="6">
        <v>0</v>
      </c>
      <c r="AO156" s="6">
        <v>0</v>
      </c>
      <c r="AP156" s="6">
        <v>0</v>
      </c>
      <c r="AQ156" s="6">
        <v>0</v>
      </c>
      <c r="AR156" s="6">
        <v>0</v>
      </c>
      <c r="AS156" s="7">
        <v>0</v>
      </c>
      <c r="AT156" s="7">
        <v>0</v>
      </c>
      <c r="AU156" s="33">
        <v>0</v>
      </c>
      <c r="AV156" s="8">
        <v>2413679</v>
      </c>
      <c r="AW156" s="179">
        <v>70380173</v>
      </c>
    </row>
    <row r="157" spans="2:49" ht="46.8">
      <c r="B157" s="180">
        <v>780144</v>
      </c>
      <c r="C157" s="177">
        <v>152</v>
      </c>
      <c r="D157" s="182" t="s">
        <v>179</v>
      </c>
      <c r="E157" s="179">
        <v>60698820</v>
      </c>
      <c r="F157" s="160">
        <v>0</v>
      </c>
      <c r="G157" s="6">
        <v>0</v>
      </c>
      <c r="H157" s="6"/>
      <c r="I157" s="6"/>
      <c r="J157" s="7"/>
      <c r="K157" s="6"/>
      <c r="L157" s="7"/>
      <c r="M157" s="33"/>
      <c r="N157" s="33"/>
      <c r="O157" s="6"/>
      <c r="P157" s="6"/>
      <c r="Q157" s="6">
        <v>0</v>
      </c>
      <c r="R157" s="6">
        <v>0</v>
      </c>
      <c r="S157" s="6">
        <v>0</v>
      </c>
      <c r="T157" s="6">
        <v>0</v>
      </c>
      <c r="U157" s="7">
        <v>0</v>
      </c>
      <c r="V157" s="33">
        <v>563754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127">
        <v>0</v>
      </c>
      <c r="AE157" s="127">
        <v>0</v>
      </c>
      <c r="AF157" s="7">
        <v>0</v>
      </c>
      <c r="AG157" s="6"/>
      <c r="AH157" s="6">
        <v>0</v>
      </c>
      <c r="AI157" s="7">
        <v>0</v>
      </c>
      <c r="AJ157" s="6">
        <v>0</v>
      </c>
      <c r="AK157" s="33">
        <v>0</v>
      </c>
      <c r="AL157" s="6">
        <v>0</v>
      </c>
      <c r="AM157" s="6">
        <v>0</v>
      </c>
      <c r="AN157" s="6">
        <v>0</v>
      </c>
      <c r="AO157" s="6">
        <v>0</v>
      </c>
      <c r="AP157" s="6">
        <v>0</v>
      </c>
      <c r="AQ157" s="6">
        <v>0</v>
      </c>
      <c r="AR157" s="6">
        <v>0</v>
      </c>
      <c r="AS157" s="7">
        <v>0</v>
      </c>
      <c r="AT157" s="7">
        <v>0</v>
      </c>
      <c r="AU157" s="33">
        <v>0</v>
      </c>
      <c r="AV157" s="8">
        <v>563754</v>
      </c>
      <c r="AW157" s="179">
        <v>61262574</v>
      </c>
    </row>
    <row r="158" spans="2:49" ht="46.8">
      <c r="B158" s="180">
        <v>780174</v>
      </c>
      <c r="C158" s="177">
        <v>153</v>
      </c>
      <c r="D158" s="182" t="s">
        <v>180</v>
      </c>
      <c r="E158" s="179">
        <v>12670783</v>
      </c>
      <c r="F158" s="160">
        <v>0</v>
      </c>
      <c r="G158" s="6">
        <v>0</v>
      </c>
      <c r="H158" s="6"/>
      <c r="I158" s="6"/>
      <c r="J158" s="7"/>
      <c r="K158" s="6"/>
      <c r="L158" s="7"/>
      <c r="M158" s="33"/>
      <c r="N158" s="33"/>
      <c r="O158" s="6"/>
      <c r="P158" s="6"/>
      <c r="Q158" s="6">
        <v>0</v>
      </c>
      <c r="R158" s="6">
        <v>0</v>
      </c>
      <c r="S158" s="6">
        <v>0</v>
      </c>
      <c r="T158" s="6">
        <v>0</v>
      </c>
      <c r="U158" s="7">
        <v>0</v>
      </c>
      <c r="V158" s="33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127">
        <v>0</v>
      </c>
      <c r="AE158" s="127">
        <v>0</v>
      </c>
      <c r="AF158" s="7">
        <v>0</v>
      </c>
      <c r="AG158" s="6"/>
      <c r="AH158" s="6">
        <v>0</v>
      </c>
      <c r="AI158" s="7">
        <v>0</v>
      </c>
      <c r="AJ158" s="6">
        <v>0</v>
      </c>
      <c r="AK158" s="33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7">
        <v>0</v>
      </c>
      <c r="AT158" s="7">
        <v>0</v>
      </c>
      <c r="AU158" s="33">
        <v>0</v>
      </c>
      <c r="AV158" s="8">
        <v>0</v>
      </c>
      <c r="AW158" s="179">
        <v>12670783</v>
      </c>
    </row>
    <row r="159" spans="2:49" ht="46.8">
      <c r="B159" s="180">
        <v>780306</v>
      </c>
      <c r="C159" s="177">
        <v>154</v>
      </c>
      <c r="D159" s="182" t="s">
        <v>181</v>
      </c>
      <c r="E159" s="179">
        <v>662359736</v>
      </c>
      <c r="F159" s="160">
        <v>0</v>
      </c>
      <c r="G159" s="6">
        <v>0</v>
      </c>
      <c r="H159" s="6"/>
      <c r="I159" s="6"/>
      <c r="J159" s="7"/>
      <c r="K159" s="6"/>
      <c r="L159" s="7"/>
      <c r="M159" s="33"/>
      <c r="N159" s="33"/>
      <c r="O159" s="6"/>
      <c r="P159" s="6"/>
      <c r="Q159" s="6">
        <v>0</v>
      </c>
      <c r="R159" s="6">
        <v>0</v>
      </c>
      <c r="S159" s="6">
        <v>0</v>
      </c>
      <c r="T159" s="6">
        <v>1993575.85</v>
      </c>
      <c r="U159" s="7">
        <v>2900717</v>
      </c>
      <c r="V159" s="33">
        <v>0</v>
      </c>
      <c r="W159" s="6">
        <v>0</v>
      </c>
      <c r="X159" s="6">
        <v>-7231269</v>
      </c>
      <c r="Y159" s="6">
        <v>-8082669</v>
      </c>
      <c r="Z159" s="6">
        <v>0</v>
      </c>
      <c r="AA159" s="6">
        <v>-361880</v>
      </c>
      <c r="AB159" s="6">
        <v>0</v>
      </c>
      <c r="AC159" s="6">
        <v>0</v>
      </c>
      <c r="AD159" s="127">
        <v>271275.89454545453</v>
      </c>
      <c r="AE159" s="127">
        <v>0</v>
      </c>
      <c r="AF159" s="7">
        <v>0</v>
      </c>
      <c r="AG159" s="6"/>
      <c r="AH159" s="6">
        <v>0</v>
      </c>
      <c r="AI159" s="7">
        <v>14274</v>
      </c>
      <c r="AJ159" s="6">
        <v>309355.10000000003</v>
      </c>
      <c r="AK159" s="33">
        <v>0</v>
      </c>
      <c r="AL159" s="6">
        <v>0</v>
      </c>
      <c r="AM159" s="6">
        <v>-1442272</v>
      </c>
      <c r="AN159" s="6">
        <v>0</v>
      </c>
      <c r="AO159" s="6">
        <v>0</v>
      </c>
      <c r="AP159" s="6">
        <v>0</v>
      </c>
      <c r="AQ159" s="6">
        <v>0</v>
      </c>
      <c r="AR159" s="6">
        <v>0</v>
      </c>
      <c r="AS159" s="7">
        <v>0</v>
      </c>
      <c r="AT159" s="7">
        <v>0</v>
      </c>
      <c r="AU159" s="33">
        <v>1939521</v>
      </c>
      <c r="AV159" s="8">
        <v>-9689371.1554545462</v>
      </c>
      <c r="AW159" s="179">
        <v>652670364.84454548</v>
      </c>
    </row>
    <row r="160" spans="2:49" ht="62.4">
      <c r="B160" s="180">
        <v>780367</v>
      </c>
      <c r="C160" s="177">
        <v>155</v>
      </c>
      <c r="D160" s="182" t="s">
        <v>182</v>
      </c>
      <c r="E160" s="179">
        <v>230814687</v>
      </c>
      <c r="F160" s="160">
        <v>0</v>
      </c>
      <c r="G160" s="6">
        <v>0</v>
      </c>
      <c r="H160" s="6"/>
      <c r="I160" s="6"/>
      <c r="J160" s="7"/>
      <c r="K160" s="6"/>
      <c r="L160" s="7"/>
      <c r="M160" s="33"/>
      <c r="N160" s="33"/>
      <c r="O160" s="6"/>
      <c r="P160" s="6"/>
      <c r="Q160" s="6">
        <v>0</v>
      </c>
      <c r="R160" s="6">
        <v>0</v>
      </c>
      <c r="S160" s="6">
        <v>0</v>
      </c>
      <c r="T160" s="6">
        <v>0</v>
      </c>
      <c r="U160" s="7">
        <v>0</v>
      </c>
      <c r="V160" s="33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127">
        <v>0</v>
      </c>
      <c r="AE160" s="127">
        <v>0</v>
      </c>
      <c r="AF160" s="7">
        <v>0</v>
      </c>
      <c r="AG160" s="6"/>
      <c r="AH160" s="6">
        <v>0</v>
      </c>
      <c r="AI160" s="7">
        <v>0</v>
      </c>
      <c r="AJ160" s="6">
        <v>0</v>
      </c>
      <c r="AK160" s="33">
        <v>0</v>
      </c>
      <c r="AL160" s="6">
        <v>0</v>
      </c>
      <c r="AM160" s="6">
        <v>0</v>
      </c>
      <c r="AN160" s="6">
        <v>0</v>
      </c>
      <c r="AO160" s="6">
        <v>0</v>
      </c>
      <c r="AP160" s="6">
        <v>0</v>
      </c>
      <c r="AQ160" s="6">
        <v>0</v>
      </c>
      <c r="AR160" s="6">
        <v>0</v>
      </c>
      <c r="AS160" s="7">
        <v>2234227</v>
      </c>
      <c r="AT160" s="7">
        <v>-281635</v>
      </c>
      <c r="AU160" s="33">
        <v>0</v>
      </c>
      <c r="AV160" s="8">
        <v>1952592</v>
      </c>
      <c r="AW160" s="179">
        <v>232767279</v>
      </c>
    </row>
    <row r="161" spans="2:49" ht="46.8">
      <c r="B161" s="180">
        <v>780116</v>
      </c>
      <c r="C161" s="177">
        <v>156</v>
      </c>
      <c r="D161" s="182" t="s">
        <v>183</v>
      </c>
      <c r="E161" s="179">
        <v>646554862</v>
      </c>
      <c r="F161" s="160">
        <v>0</v>
      </c>
      <c r="G161" s="6">
        <v>0</v>
      </c>
      <c r="H161" s="6"/>
      <c r="I161" s="6"/>
      <c r="J161" s="7"/>
      <c r="K161" s="6"/>
      <c r="L161" s="7"/>
      <c r="M161" s="33"/>
      <c r="N161" s="33"/>
      <c r="O161" s="6"/>
      <c r="P161" s="6"/>
      <c r="Q161" s="6">
        <v>0</v>
      </c>
      <c r="R161" s="6">
        <v>0</v>
      </c>
      <c r="S161" s="6">
        <v>0</v>
      </c>
      <c r="T161" s="6">
        <v>0</v>
      </c>
      <c r="U161" s="7">
        <v>2701503</v>
      </c>
      <c r="V161" s="33">
        <v>0</v>
      </c>
      <c r="W161" s="6">
        <v>0</v>
      </c>
      <c r="X161" s="6">
        <v>1640182</v>
      </c>
      <c r="Y161" s="6">
        <v>3416964</v>
      </c>
      <c r="Z161" s="6">
        <v>0</v>
      </c>
      <c r="AA161" s="6">
        <v>904852</v>
      </c>
      <c r="AB161" s="6">
        <v>0</v>
      </c>
      <c r="AC161" s="6">
        <v>0</v>
      </c>
      <c r="AD161" s="127">
        <v>0</v>
      </c>
      <c r="AE161" s="127">
        <v>96929.466666666529</v>
      </c>
      <c r="AF161" s="7">
        <v>0</v>
      </c>
      <c r="AG161" s="6"/>
      <c r="AH161" s="6">
        <v>0</v>
      </c>
      <c r="AI161" s="7">
        <v>0</v>
      </c>
      <c r="AJ161" s="6">
        <v>0</v>
      </c>
      <c r="AK161" s="33">
        <v>0</v>
      </c>
      <c r="AL161" s="6">
        <v>0</v>
      </c>
      <c r="AM161" s="6">
        <v>-1732244</v>
      </c>
      <c r="AN161" s="6">
        <v>0</v>
      </c>
      <c r="AO161" s="6">
        <v>0</v>
      </c>
      <c r="AP161" s="6">
        <v>0</v>
      </c>
      <c r="AQ161" s="6">
        <v>0</v>
      </c>
      <c r="AR161" s="6">
        <v>0</v>
      </c>
      <c r="AS161" s="7">
        <v>0</v>
      </c>
      <c r="AT161" s="7">
        <v>0</v>
      </c>
      <c r="AU161" s="33">
        <v>3747051</v>
      </c>
      <c r="AV161" s="8">
        <v>10775237.466666667</v>
      </c>
      <c r="AW161" s="179">
        <v>657330099.4666667</v>
      </c>
    </row>
    <row r="162" spans="2:49" ht="46.8">
      <c r="B162" s="180">
        <v>780127</v>
      </c>
      <c r="C162" s="177">
        <v>157</v>
      </c>
      <c r="D162" s="182" t="s">
        <v>184</v>
      </c>
      <c r="E162" s="179">
        <v>572819014</v>
      </c>
      <c r="F162" s="160">
        <v>0</v>
      </c>
      <c r="G162" s="6">
        <v>0</v>
      </c>
      <c r="H162" s="6"/>
      <c r="I162" s="6"/>
      <c r="J162" s="7"/>
      <c r="K162" s="6"/>
      <c r="L162" s="7"/>
      <c r="M162" s="33"/>
      <c r="N162" s="33"/>
      <c r="O162" s="6"/>
      <c r="P162" s="6"/>
      <c r="Q162" s="6">
        <v>0</v>
      </c>
      <c r="R162" s="6">
        <v>0</v>
      </c>
      <c r="S162" s="6">
        <v>0</v>
      </c>
      <c r="T162" s="6">
        <v>590118.6</v>
      </c>
      <c r="U162" s="7">
        <v>2172970</v>
      </c>
      <c r="V162" s="33">
        <v>0</v>
      </c>
      <c r="W162" s="6">
        <v>0</v>
      </c>
      <c r="X162" s="6">
        <v>1390256</v>
      </c>
      <c r="Y162" s="6">
        <v>0</v>
      </c>
      <c r="Z162" s="6">
        <v>0</v>
      </c>
      <c r="AA162" s="6">
        <v>267154</v>
      </c>
      <c r="AB162" s="6">
        <v>0</v>
      </c>
      <c r="AC162" s="6">
        <v>0</v>
      </c>
      <c r="AD162" s="127">
        <v>0</v>
      </c>
      <c r="AE162" s="127">
        <v>-129744.39636363665</v>
      </c>
      <c r="AF162" s="7">
        <v>0</v>
      </c>
      <c r="AG162" s="6"/>
      <c r="AH162" s="6">
        <v>0</v>
      </c>
      <c r="AI162" s="7">
        <v>92642</v>
      </c>
      <c r="AJ162" s="6">
        <v>0</v>
      </c>
      <c r="AK162" s="33">
        <v>0</v>
      </c>
      <c r="AL162" s="6">
        <v>0</v>
      </c>
      <c r="AM162" s="6">
        <v>1487910</v>
      </c>
      <c r="AN162" s="6">
        <v>982335</v>
      </c>
      <c r="AO162" s="6">
        <v>0</v>
      </c>
      <c r="AP162" s="6">
        <v>0</v>
      </c>
      <c r="AQ162" s="6">
        <v>0</v>
      </c>
      <c r="AR162" s="6">
        <v>6943553</v>
      </c>
      <c r="AS162" s="7">
        <v>0</v>
      </c>
      <c r="AT162" s="7">
        <v>0</v>
      </c>
      <c r="AU162" s="33">
        <v>3364515</v>
      </c>
      <c r="AV162" s="8">
        <v>17161709.203636363</v>
      </c>
      <c r="AW162" s="179">
        <v>589980723.20363641</v>
      </c>
    </row>
    <row r="163" spans="2:49" ht="46.8">
      <c r="B163" s="180">
        <v>780098</v>
      </c>
      <c r="C163" s="177">
        <v>158</v>
      </c>
      <c r="D163" s="182" t="s">
        <v>185</v>
      </c>
      <c r="E163" s="179">
        <v>676637905</v>
      </c>
      <c r="F163" s="160">
        <v>0</v>
      </c>
      <c r="G163" s="6">
        <v>0</v>
      </c>
      <c r="H163" s="6"/>
      <c r="I163" s="6"/>
      <c r="J163" s="7"/>
      <c r="K163" s="6"/>
      <c r="L163" s="7"/>
      <c r="M163" s="33"/>
      <c r="N163" s="33"/>
      <c r="O163" s="6"/>
      <c r="P163" s="6"/>
      <c r="Q163" s="6">
        <v>0</v>
      </c>
      <c r="R163" s="6">
        <v>0</v>
      </c>
      <c r="S163" s="6">
        <v>0</v>
      </c>
      <c r="T163" s="6">
        <v>0</v>
      </c>
      <c r="U163" s="7">
        <v>2508367</v>
      </c>
      <c r="V163" s="33">
        <v>0</v>
      </c>
      <c r="W163" s="6">
        <v>0</v>
      </c>
      <c r="X163" s="6">
        <v>-450869</v>
      </c>
      <c r="Y163" s="6">
        <v>1482323</v>
      </c>
      <c r="Z163" s="6">
        <v>0</v>
      </c>
      <c r="AA163" s="6">
        <v>228678</v>
      </c>
      <c r="AB163" s="6">
        <v>0</v>
      </c>
      <c r="AC163" s="6">
        <v>0</v>
      </c>
      <c r="AD163" s="127">
        <v>-219599.72727272753</v>
      </c>
      <c r="AE163" s="127">
        <v>-241683.5127272727</v>
      </c>
      <c r="AF163" s="7">
        <v>0</v>
      </c>
      <c r="AG163" s="6"/>
      <c r="AH163" s="6">
        <v>0</v>
      </c>
      <c r="AI163" s="7">
        <v>1163633</v>
      </c>
      <c r="AJ163" s="6">
        <v>0</v>
      </c>
      <c r="AK163" s="33">
        <v>0</v>
      </c>
      <c r="AL163" s="6">
        <v>0</v>
      </c>
      <c r="AM163" s="6">
        <v>-1783798</v>
      </c>
      <c r="AN163" s="6">
        <v>0</v>
      </c>
      <c r="AO163" s="6">
        <v>0</v>
      </c>
      <c r="AP163" s="6">
        <v>0</v>
      </c>
      <c r="AQ163" s="6">
        <v>0</v>
      </c>
      <c r="AR163" s="6">
        <v>0</v>
      </c>
      <c r="AS163" s="7">
        <v>0</v>
      </c>
      <c r="AT163" s="7">
        <v>0</v>
      </c>
      <c r="AU163" s="33">
        <v>3878311</v>
      </c>
      <c r="AV163" s="8">
        <v>6565361.7599999998</v>
      </c>
      <c r="AW163" s="179">
        <v>683203266.75999999</v>
      </c>
    </row>
    <row r="164" spans="2:49" ht="46.8">
      <c r="B164" s="180">
        <v>780102</v>
      </c>
      <c r="C164" s="177">
        <v>159</v>
      </c>
      <c r="D164" s="182" t="s">
        <v>186</v>
      </c>
      <c r="E164" s="179">
        <v>860098284</v>
      </c>
      <c r="F164" s="160">
        <v>0</v>
      </c>
      <c r="G164" s="6">
        <v>0</v>
      </c>
      <c r="H164" s="6"/>
      <c r="I164" s="6"/>
      <c r="J164" s="7"/>
      <c r="K164" s="6"/>
      <c r="L164" s="7"/>
      <c r="M164" s="33"/>
      <c r="N164" s="33"/>
      <c r="O164" s="6"/>
      <c r="P164" s="6"/>
      <c r="Q164" s="6">
        <v>0</v>
      </c>
      <c r="R164" s="6">
        <v>0</v>
      </c>
      <c r="S164" s="6">
        <v>0</v>
      </c>
      <c r="T164" s="6">
        <v>-745864</v>
      </c>
      <c r="U164" s="7">
        <v>3058636</v>
      </c>
      <c r="V164" s="33">
        <v>0</v>
      </c>
      <c r="W164" s="6">
        <v>0</v>
      </c>
      <c r="X164" s="6">
        <v>-595500</v>
      </c>
      <c r="Y164" s="6">
        <v>79752</v>
      </c>
      <c r="Z164" s="6">
        <v>0</v>
      </c>
      <c r="AA164" s="6">
        <v>1163744</v>
      </c>
      <c r="AB164" s="6">
        <v>0</v>
      </c>
      <c r="AC164" s="6">
        <v>0</v>
      </c>
      <c r="AD164" s="127">
        <v>0</v>
      </c>
      <c r="AE164" s="127">
        <v>-117992.81666666665</v>
      </c>
      <c r="AF164" s="7">
        <v>0</v>
      </c>
      <c r="AG164" s="6"/>
      <c r="AH164" s="6">
        <v>0</v>
      </c>
      <c r="AI164" s="7">
        <v>0</v>
      </c>
      <c r="AJ164" s="6">
        <v>0</v>
      </c>
      <c r="AK164" s="33">
        <v>0</v>
      </c>
      <c r="AL164" s="6">
        <v>0</v>
      </c>
      <c r="AM164" s="6">
        <v>-2459263</v>
      </c>
      <c r="AN164" s="6">
        <v>-501505</v>
      </c>
      <c r="AO164" s="6">
        <v>0</v>
      </c>
      <c r="AP164" s="6">
        <v>0</v>
      </c>
      <c r="AQ164" s="6">
        <v>0</v>
      </c>
      <c r="AR164" s="6">
        <v>0</v>
      </c>
      <c r="AS164" s="7">
        <v>0</v>
      </c>
      <c r="AT164" s="7">
        <v>0</v>
      </c>
      <c r="AU164" s="33">
        <v>3314522</v>
      </c>
      <c r="AV164" s="8">
        <v>3196529.1833333336</v>
      </c>
      <c r="AW164" s="179">
        <v>863294813.18333328</v>
      </c>
    </row>
    <row r="165" spans="2:49" ht="46.8">
      <c r="B165" s="180">
        <v>780082</v>
      </c>
      <c r="C165" s="177">
        <v>160</v>
      </c>
      <c r="D165" s="182" t="s">
        <v>187</v>
      </c>
      <c r="E165" s="179">
        <v>2960570789</v>
      </c>
      <c r="F165" s="160">
        <v>0</v>
      </c>
      <c r="G165" s="6">
        <v>0</v>
      </c>
      <c r="H165" s="6"/>
      <c r="I165" s="6"/>
      <c r="J165" s="7"/>
      <c r="K165" s="6"/>
      <c r="L165" s="7"/>
      <c r="M165" s="33"/>
      <c r="N165" s="33"/>
      <c r="O165" s="6"/>
      <c r="P165" s="6"/>
      <c r="Q165" s="6">
        <v>0</v>
      </c>
      <c r="R165" s="6">
        <v>7154261.4000000004</v>
      </c>
      <c r="S165" s="6">
        <v>17673.2</v>
      </c>
      <c r="T165" s="6">
        <v>3370951.67</v>
      </c>
      <c r="U165" s="7">
        <v>9425009</v>
      </c>
      <c r="V165" s="33">
        <v>0</v>
      </c>
      <c r="W165" s="6">
        <v>0</v>
      </c>
      <c r="X165" s="6">
        <v>-3868482</v>
      </c>
      <c r="Y165" s="6">
        <v>17872</v>
      </c>
      <c r="Z165" s="6">
        <v>407015</v>
      </c>
      <c r="AA165" s="6">
        <v>-3606188</v>
      </c>
      <c r="AB165" s="6">
        <v>0</v>
      </c>
      <c r="AC165" s="6">
        <v>0</v>
      </c>
      <c r="AD165" s="127">
        <v>1113052.7345454544</v>
      </c>
      <c r="AE165" s="127">
        <v>-292930.94181818212</v>
      </c>
      <c r="AF165" s="7">
        <v>0</v>
      </c>
      <c r="AG165" s="6"/>
      <c r="AH165" s="6">
        <v>0</v>
      </c>
      <c r="AI165" s="7">
        <v>166530</v>
      </c>
      <c r="AJ165" s="6">
        <v>0</v>
      </c>
      <c r="AK165" s="33">
        <v>0</v>
      </c>
      <c r="AL165" s="6">
        <v>0</v>
      </c>
      <c r="AM165" s="6">
        <v>7817042</v>
      </c>
      <c r="AN165" s="6">
        <v>2231195</v>
      </c>
      <c r="AO165" s="6">
        <v>0</v>
      </c>
      <c r="AP165" s="6">
        <v>0</v>
      </c>
      <c r="AQ165" s="6">
        <v>0</v>
      </c>
      <c r="AR165" s="6">
        <v>1010207</v>
      </c>
      <c r="AS165" s="7">
        <v>8105654</v>
      </c>
      <c r="AT165" s="7">
        <v>0</v>
      </c>
      <c r="AU165" s="33">
        <v>7863998</v>
      </c>
      <c r="AV165" s="8">
        <v>40932860.062727273</v>
      </c>
      <c r="AW165" s="179">
        <v>3001503649.0627275</v>
      </c>
    </row>
    <row r="166" spans="2:49" ht="46.8">
      <c r="B166" s="180">
        <v>780088</v>
      </c>
      <c r="C166" s="177">
        <v>161</v>
      </c>
      <c r="D166" s="182" t="s">
        <v>188</v>
      </c>
      <c r="E166" s="179">
        <v>312345444</v>
      </c>
      <c r="F166" s="160">
        <v>0</v>
      </c>
      <c r="G166" s="6">
        <v>0</v>
      </c>
      <c r="H166" s="6"/>
      <c r="I166" s="6"/>
      <c r="J166" s="7"/>
      <c r="K166" s="6"/>
      <c r="L166" s="7"/>
      <c r="M166" s="33"/>
      <c r="N166" s="33"/>
      <c r="O166" s="6"/>
      <c r="P166" s="6"/>
      <c r="Q166" s="6">
        <v>0</v>
      </c>
      <c r="R166" s="6">
        <v>0</v>
      </c>
      <c r="S166" s="6">
        <v>1365956.7</v>
      </c>
      <c r="T166" s="6">
        <v>255710.4</v>
      </c>
      <c r="U166" s="7">
        <v>2192175</v>
      </c>
      <c r="V166" s="33">
        <v>0</v>
      </c>
      <c r="W166" s="6">
        <v>0</v>
      </c>
      <c r="X166" s="6">
        <v>0</v>
      </c>
      <c r="Y166" s="6">
        <v>11223</v>
      </c>
      <c r="Z166" s="6">
        <v>0</v>
      </c>
      <c r="AA166" s="6">
        <v>0</v>
      </c>
      <c r="AB166" s="6">
        <v>0</v>
      </c>
      <c r="AC166" s="6">
        <v>0</v>
      </c>
      <c r="AD166" s="127">
        <v>0</v>
      </c>
      <c r="AE166" s="127">
        <v>0</v>
      </c>
      <c r="AF166" s="7">
        <v>0</v>
      </c>
      <c r="AG166" s="6"/>
      <c r="AH166" s="6">
        <v>0</v>
      </c>
      <c r="AI166" s="7">
        <v>0</v>
      </c>
      <c r="AJ166" s="6">
        <v>78215.399999999994</v>
      </c>
      <c r="AK166" s="33">
        <v>0</v>
      </c>
      <c r="AL166" s="6">
        <v>0</v>
      </c>
      <c r="AM166" s="6">
        <v>0</v>
      </c>
      <c r="AN166" s="6">
        <v>0</v>
      </c>
      <c r="AO166" s="6">
        <v>0</v>
      </c>
      <c r="AP166" s="6">
        <v>0</v>
      </c>
      <c r="AQ166" s="6">
        <v>0</v>
      </c>
      <c r="AR166" s="6">
        <v>0</v>
      </c>
      <c r="AS166" s="7">
        <v>0</v>
      </c>
      <c r="AT166" s="7">
        <v>0</v>
      </c>
      <c r="AU166" s="33">
        <v>1716153</v>
      </c>
      <c r="AV166" s="8">
        <v>5619433.5</v>
      </c>
      <c r="AW166" s="179">
        <v>317964877.5</v>
      </c>
    </row>
    <row r="167" spans="2:49" ht="46.8">
      <c r="B167" s="180">
        <v>780097</v>
      </c>
      <c r="C167" s="177">
        <v>162</v>
      </c>
      <c r="D167" s="182" t="s">
        <v>189</v>
      </c>
      <c r="E167" s="179">
        <v>169761293</v>
      </c>
      <c r="F167" s="160">
        <v>0</v>
      </c>
      <c r="G167" s="6">
        <v>0</v>
      </c>
      <c r="H167" s="6"/>
      <c r="I167" s="6"/>
      <c r="J167" s="7"/>
      <c r="K167" s="6"/>
      <c r="L167" s="7"/>
      <c r="M167" s="33"/>
      <c r="N167" s="33"/>
      <c r="O167" s="6"/>
      <c r="P167" s="6"/>
      <c r="Q167" s="6">
        <v>0</v>
      </c>
      <c r="R167" s="6">
        <v>0</v>
      </c>
      <c r="S167" s="6">
        <v>0</v>
      </c>
      <c r="T167" s="6">
        <v>0</v>
      </c>
      <c r="U167" s="7">
        <v>0</v>
      </c>
      <c r="V167" s="33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821110</v>
      </c>
      <c r="AB167" s="6">
        <v>0</v>
      </c>
      <c r="AC167" s="6">
        <v>0</v>
      </c>
      <c r="AD167" s="127">
        <v>0</v>
      </c>
      <c r="AE167" s="127">
        <v>0</v>
      </c>
      <c r="AF167" s="7">
        <v>0</v>
      </c>
      <c r="AG167" s="6"/>
      <c r="AH167" s="6">
        <v>0</v>
      </c>
      <c r="AI167" s="7">
        <v>0</v>
      </c>
      <c r="AJ167" s="6">
        <v>0</v>
      </c>
      <c r="AK167" s="33">
        <v>0</v>
      </c>
      <c r="AL167" s="6">
        <v>0</v>
      </c>
      <c r="AM167" s="6">
        <v>0</v>
      </c>
      <c r="AN167" s="6">
        <v>0</v>
      </c>
      <c r="AO167" s="6">
        <v>0</v>
      </c>
      <c r="AP167" s="6">
        <v>0</v>
      </c>
      <c r="AQ167" s="6">
        <v>0</v>
      </c>
      <c r="AR167" s="6">
        <v>0</v>
      </c>
      <c r="AS167" s="7">
        <v>0</v>
      </c>
      <c r="AT167" s="7">
        <v>0</v>
      </c>
      <c r="AU167" s="33">
        <v>0</v>
      </c>
      <c r="AV167" s="8">
        <v>821110</v>
      </c>
      <c r="AW167" s="179">
        <v>170582403</v>
      </c>
    </row>
    <row r="168" spans="2:49" ht="46.8">
      <c r="B168" s="180">
        <v>780173</v>
      </c>
      <c r="C168" s="177">
        <v>163</v>
      </c>
      <c r="D168" s="182" t="s">
        <v>190</v>
      </c>
      <c r="E168" s="179">
        <v>83464632</v>
      </c>
      <c r="F168" s="160">
        <v>0</v>
      </c>
      <c r="G168" s="6">
        <v>0</v>
      </c>
      <c r="H168" s="6"/>
      <c r="I168" s="6"/>
      <c r="J168" s="7"/>
      <c r="K168" s="6"/>
      <c r="L168" s="7"/>
      <c r="M168" s="33"/>
      <c r="N168" s="33"/>
      <c r="O168" s="6"/>
      <c r="P168" s="6"/>
      <c r="Q168" s="6">
        <v>0</v>
      </c>
      <c r="R168" s="6">
        <v>0</v>
      </c>
      <c r="S168" s="6">
        <v>0</v>
      </c>
      <c r="T168" s="6">
        <v>0</v>
      </c>
      <c r="U168" s="7">
        <v>0</v>
      </c>
      <c r="V168" s="33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127">
        <v>0</v>
      </c>
      <c r="AE168" s="127">
        <v>0</v>
      </c>
      <c r="AF168" s="7">
        <v>0</v>
      </c>
      <c r="AG168" s="6"/>
      <c r="AH168" s="6">
        <v>0</v>
      </c>
      <c r="AI168" s="7">
        <v>0</v>
      </c>
      <c r="AJ168" s="6">
        <v>0</v>
      </c>
      <c r="AK168" s="33">
        <v>0</v>
      </c>
      <c r="AL168" s="6">
        <v>0</v>
      </c>
      <c r="AM168" s="6">
        <v>0</v>
      </c>
      <c r="AN168" s="6">
        <v>0</v>
      </c>
      <c r="AO168" s="6">
        <v>0</v>
      </c>
      <c r="AP168" s="6">
        <v>0</v>
      </c>
      <c r="AQ168" s="6">
        <v>0</v>
      </c>
      <c r="AR168" s="6">
        <v>0</v>
      </c>
      <c r="AS168" s="7">
        <v>0</v>
      </c>
      <c r="AT168" s="7">
        <v>0</v>
      </c>
      <c r="AU168" s="33">
        <v>0</v>
      </c>
      <c r="AV168" s="8">
        <v>0</v>
      </c>
      <c r="AW168" s="179">
        <v>83464632</v>
      </c>
    </row>
    <row r="169" spans="2:49" ht="62.4">
      <c r="B169" s="180">
        <v>780169</v>
      </c>
      <c r="C169" s="177">
        <v>164</v>
      </c>
      <c r="D169" s="182" t="s">
        <v>191</v>
      </c>
      <c r="E169" s="179">
        <v>809615653</v>
      </c>
      <c r="F169" s="160">
        <v>0</v>
      </c>
      <c r="G169" s="6">
        <v>0</v>
      </c>
      <c r="H169" s="6"/>
      <c r="I169" s="6"/>
      <c r="J169" s="7"/>
      <c r="K169" s="6"/>
      <c r="L169" s="7"/>
      <c r="M169" s="33"/>
      <c r="N169" s="33"/>
      <c r="O169" s="6"/>
      <c r="P169" s="6"/>
      <c r="Q169" s="6">
        <v>0</v>
      </c>
      <c r="R169" s="6">
        <v>0</v>
      </c>
      <c r="S169" s="6">
        <v>0</v>
      </c>
      <c r="T169" s="6">
        <v>55912</v>
      </c>
      <c r="U169" s="7">
        <v>0</v>
      </c>
      <c r="V169" s="33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127">
        <v>-55912.363636363531</v>
      </c>
      <c r="AE169" s="127">
        <v>0</v>
      </c>
      <c r="AF169" s="7">
        <v>0</v>
      </c>
      <c r="AG169" s="6"/>
      <c r="AH169" s="6">
        <v>0</v>
      </c>
      <c r="AI169" s="7">
        <v>0</v>
      </c>
      <c r="AJ169" s="6">
        <v>0</v>
      </c>
      <c r="AK169" s="33">
        <v>0</v>
      </c>
      <c r="AL169" s="6">
        <v>0</v>
      </c>
      <c r="AM169" s="6">
        <v>0</v>
      </c>
      <c r="AN169" s="6">
        <v>0</v>
      </c>
      <c r="AO169" s="6">
        <v>0</v>
      </c>
      <c r="AP169" s="6">
        <v>0</v>
      </c>
      <c r="AQ169" s="6">
        <v>0</v>
      </c>
      <c r="AR169" s="6">
        <v>0</v>
      </c>
      <c r="AS169" s="7">
        <v>0</v>
      </c>
      <c r="AT169" s="7">
        <v>0</v>
      </c>
      <c r="AU169" s="33">
        <v>0</v>
      </c>
      <c r="AV169" s="8">
        <v>-0.36363636353053153</v>
      </c>
      <c r="AW169" s="179">
        <v>809615652.63636363</v>
      </c>
    </row>
    <row r="170" spans="2:49" ht="62.4">
      <c r="B170" s="180">
        <v>780132</v>
      </c>
      <c r="C170" s="177">
        <v>165</v>
      </c>
      <c r="D170" s="182" t="s">
        <v>192</v>
      </c>
      <c r="E170" s="179">
        <v>1362309953</v>
      </c>
      <c r="F170" s="160">
        <v>0</v>
      </c>
      <c r="G170" s="6">
        <v>0</v>
      </c>
      <c r="H170" s="6"/>
      <c r="I170" s="6"/>
      <c r="J170" s="7"/>
      <c r="K170" s="6"/>
      <c r="L170" s="7"/>
      <c r="M170" s="33"/>
      <c r="N170" s="33"/>
      <c r="O170" s="6"/>
      <c r="P170" s="6"/>
      <c r="Q170" s="6">
        <v>616761.44999999995</v>
      </c>
      <c r="R170" s="6">
        <v>0</v>
      </c>
      <c r="S170" s="6">
        <v>0</v>
      </c>
      <c r="T170" s="6">
        <v>0</v>
      </c>
      <c r="U170" s="7">
        <v>4893107</v>
      </c>
      <c r="V170" s="33">
        <v>0</v>
      </c>
      <c r="W170" s="6">
        <v>0</v>
      </c>
      <c r="X170" s="6">
        <v>5493348</v>
      </c>
      <c r="Y170" s="6">
        <v>2902686</v>
      </c>
      <c r="Z170" s="6">
        <v>0</v>
      </c>
      <c r="AA170" s="6">
        <v>-2900438</v>
      </c>
      <c r="AB170" s="6">
        <v>0</v>
      </c>
      <c r="AC170" s="6">
        <v>0</v>
      </c>
      <c r="AD170" s="127">
        <v>801924.6581818182</v>
      </c>
      <c r="AE170" s="127">
        <v>0</v>
      </c>
      <c r="AF170" s="7">
        <v>0</v>
      </c>
      <c r="AG170" s="6"/>
      <c r="AH170" s="6">
        <v>0</v>
      </c>
      <c r="AI170" s="7">
        <v>0</v>
      </c>
      <c r="AJ170" s="6">
        <v>0</v>
      </c>
      <c r="AK170" s="33">
        <v>0</v>
      </c>
      <c r="AL170" s="6">
        <v>0</v>
      </c>
      <c r="AM170" s="6">
        <v>6460947</v>
      </c>
      <c r="AN170" s="6">
        <v>313738</v>
      </c>
      <c r="AO170" s="6">
        <v>0</v>
      </c>
      <c r="AP170" s="6">
        <v>0</v>
      </c>
      <c r="AQ170" s="6">
        <v>0</v>
      </c>
      <c r="AR170" s="6">
        <v>0</v>
      </c>
      <c r="AS170" s="7">
        <v>0</v>
      </c>
      <c r="AT170" s="7">
        <v>0</v>
      </c>
      <c r="AU170" s="33">
        <v>6403548</v>
      </c>
      <c r="AV170" s="8">
        <v>24985622.108181819</v>
      </c>
      <c r="AW170" s="179">
        <v>1387295575.1081817</v>
      </c>
    </row>
    <row r="171" spans="2:49" ht="62.4">
      <c r="B171" s="180">
        <v>780090</v>
      </c>
      <c r="C171" s="177">
        <v>166</v>
      </c>
      <c r="D171" s="182" t="s">
        <v>193</v>
      </c>
      <c r="E171" s="179">
        <v>668812905</v>
      </c>
      <c r="F171" s="160">
        <v>0</v>
      </c>
      <c r="G171" s="6">
        <v>0</v>
      </c>
      <c r="H171" s="6"/>
      <c r="I171" s="6"/>
      <c r="J171" s="7"/>
      <c r="K171" s="6"/>
      <c r="L171" s="7"/>
      <c r="M171" s="33"/>
      <c r="N171" s="33"/>
      <c r="O171" s="6"/>
      <c r="P171" s="6"/>
      <c r="Q171" s="6">
        <v>0</v>
      </c>
      <c r="R171" s="6">
        <v>4043364.9</v>
      </c>
      <c r="S171" s="6">
        <v>0</v>
      </c>
      <c r="T171" s="6">
        <v>158355.79999999999</v>
      </c>
      <c r="U171" s="7">
        <v>4606291</v>
      </c>
      <c r="V171" s="33">
        <v>0</v>
      </c>
      <c r="W171" s="6">
        <v>0</v>
      </c>
      <c r="X171" s="6">
        <v>0</v>
      </c>
      <c r="Y171" s="6">
        <v>167366</v>
      </c>
      <c r="Z171" s="6">
        <v>0</v>
      </c>
      <c r="AA171" s="6">
        <v>0</v>
      </c>
      <c r="AB171" s="6">
        <v>0</v>
      </c>
      <c r="AC171" s="6">
        <v>0</v>
      </c>
      <c r="AD171" s="127">
        <v>0</v>
      </c>
      <c r="AE171" s="127">
        <v>0</v>
      </c>
      <c r="AF171" s="7">
        <v>0</v>
      </c>
      <c r="AG171" s="6"/>
      <c r="AH171" s="6">
        <v>0</v>
      </c>
      <c r="AI171" s="7">
        <v>0</v>
      </c>
      <c r="AJ171" s="6">
        <v>0</v>
      </c>
      <c r="AK171" s="33">
        <v>0</v>
      </c>
      <c r="AL171" s="6">
        <v>0</v>
      </c>
      <c r="AM171" s="6">
        <v>0</v>
      </c>
      <c r="AN171" s="6">
        <v>0</v>
      </c>
      <c r="AO171" s="6">
        <v>0</v>
      </c>
      <c r="AP171" s="6">
        <v>0</v>
      </c>
      <c r="AQ171" s="6">
        <v>0</v>
      </c>
      <c r="AR171" s="6">
        <v>218457</v>
      </c>
      <c r="AS171" s="7">
        <v>0</v>
      </c>
      <c r="AT171" s="7">
        <v>0</v>
      </c>
      <c r="AU171" s="33">
        <v>2546572</v>
      </c>
      <c r="AV171" s="8">
        <v>11740406.699999999</v>
      </c>
      <c r="AW171" s="179">
        <v>680553311.70000005</v>
      </c>
    </row>
    <row r="172" spans="2:49" ht="62.4">
      <c r="B172" s="180">
        <v>780040</v>
      </c>
      <c r="C172" s="177">
        <v>167</v>
      </c>
      <c r="D172" s="182" t="s">
        <v>194</v>
      </c>
      <c r="E172" s="179">
        <v>363786398</v>
      </c>
      <c r="F172" s="160">
        <v>0</v>
      </c>
      <c r="G172" s="6">
        <v>0</v>
      </c>
      <c r="H172" s="6"/>
      <c r="I172" s="6"/>
      <c r="J172" s="7"/>
      <c r="K172" s="6"/>
      <c r="L172" s="7"/>
      <c r="M172" s="33"/>
      <c r="N172" s="33"/>
      <c r="O172" s="6"/>
      <c r="P172" s="6"/>
      <c r="Q172" s="6">
        <v>0</v>
      </c>
      <c r="R172" s="6">
        <v>0</v>
      </c>
      <c r="S172" s="6">
        <v>0</v>
      </c>
      <c r="T172" s="6">
        <v>0</v>
      </c>
      <c r="U172" s="7">
        <v>0</v>
      </c>
      <c r="V172" s="33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757760</v>
      </c>
      <c r="AB172" s="6">
        <v>0</v>
      </c>
      <c r="AC172" s="6">
        <v>0</v>
      </c>
      <c r="AD172" s="127">
        <v>0</v>
      </c>
      <c r="AE172" s="127">
        <v>0</v>
      </c>
      <c r="AF172" s="7">
        <v>0</v>
      </c>
      <c r="AG172" s="6"/>
      <c r="AH172" s="6">
        <v>0</v>
      </c>
      <c r="AI172" s="7">
        <v>0</v>
      </c>
      <c r="AJ172" s="6">
        <v>0</v>
      </c>
      <c r="AK172" s="33">
        <v>0</v>
      </c>
      <c r="AL172" s="6">
        <v>0</v>
      </c>
      <c r="AM172" s="6">
        <v>0</v>
      </c>
      <c r="AN172" s="6">
        <v>0</v>
      </c>
      <c r="AO172" s="6">
        <v>0</v>
      </c>
      <c r="AP172" s="6">
        <v>0</v>
      </c>
      <c r="AQ172" s="6">
        <v>0</v>
      </c>
      <c r="AR172" s="6">
        <v>0</v>
      </c>
      <c r="AS172" s="7">
        <v>0</v>
      </c>
      <c r="AT172" s="7">
        <v>0</v>
      </c>
      <c r="AU172" s="33">
        <v>0</v>
      </c>
      <c r="AV172" s="8">
        <v>757760</v>
      </c>
      <c r="AW172" s="179">
        <v>364544158</v>
      </c>
    </row>
    <row r="173" spans="2:49" ht="62.4">
      <c r="B173" s="180">
        <v>780146</v>
      </c>
      <c r="C173" s="177">
        <v>168</v>
      </c>
      <c r="D173" s="182" t="s">
        <v>195</v>
      </c>
      <c r="E173" s="179">
        <v>188146092</v>
      </c>
      <c r="F173" s="160">
        <v>0</v>
      </c>
      <c r="G173" s="6">
        <v>0</v>
      </c>
      <c r="H173" s="6"/>
      <c r="I173" s="6"/>
      <c r="J173" s="7"/>
      <c r="K173" s="6"/>
      <c r="L173" s="7"/>
      <c r="M173" s="33"/>
      <c r="N173" s="33"/>
      <c r="O173" s="6"/>
      <c r="P173" s="6"/>
      <c r="Q173" s="6">
        <v>0</v>
      </c>
      <c r="R173" s="6">
        <v>0</v>
      </c>
      <c r="S173" s="6">
        <v>0</v>
      </c>
      <c r="T173" s="6">
        <v>0</v>
      </c>
      <c r="U173" s="7">
        <v>0</v>
      </c>
      <c r="V173" s="33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127">
        <v>0</v>
      </c>
      <c r="AE173" s="127">
        <v>0</v>
      </c>
      <c r="AF173" s="7">
        <v>0</v>
      </c>
      <c r="AG173" s="6"/>
      <c r="AH173" s="6">
        <v>0</v>
      </c>
      <c r="AI173" s="7">
        <v>0</v>
      </c>
      <c r="AJ173" s="6">
        <v>0</v>
      </c>
      <c r="AK173" s="33">
        <v>0</v>
      </c>
      <c r="AL173" s="6">
        <v>0</v>
      </c>
      <c r="AM173" s="6">
        <v>0</v>
      </c>
      <c r="AN173" s="6">
        <v>0</v>
      </c>
      <c r="AO173" s="6">
        <v>0</v>
      </c>
      <c r="AP173" s="6">
        <v>0</v>
      </c>
      <c r="AQ173" s="6">
        <v>0</v>
      </c>
      <c r="AR173" s="6">
        <v>0</v>
      </c>
      <c r="AS173" s="7">
        <v>0</v>
      </c>
      <c r="AT173" s="7">
        <v>0</v>
      </c>
      <c r="AU173" s="33">
        <v>0</v>
      </c>
      <c r="AV173" s="8">
        <v>0</v>
      </c>
      <c r="AW173" s="179">
        <v>188146092</v>
      </c>
    </row>
    <row r="174" spans="2:49" ht="46.8">
      <c r="B174" s="180">
        <v>780368</v>
      </c>
      <c r="C174" s="177">
        <v>169</v>
      </c>
      <c r="D174" s="182" t="s">
        <v>196</v>
      </c>
      <c r="E174" s="179">
        <v>458012336</v>
      </c>
      <c r="F174" s="160">
        <v>0</v>
      </c>
      <c r="G174" s="6">
        <v>0</v>
      </c>
      <c r="H174" s="6"/>
      <c r="I174" s="6"/>
      <c r="J174" s="7"/>
      <c r="K174" s="6"/>
      <c r="L174" s="7"/>
      <c r="M174" s="33"/>
      <c r="N174" s="33"/>
      <c r="O174" s="6"/>
      <c r="P174" s="6"/>
      <c r="Q174" s="6">
        <v>0</v>
      </c>
      <c r="R174" s="6">
        <v>0</v>
      </c>
      <c r="S174" s="6">
        <v>0</v>
      </c>
      <c r="T174" s="6">
        <v>0</v>
      </c>
      <c r="U174" s="7">
        <v>0</v>
      </c>
      <c r="V174" s="33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127">
        <v>0</v>
      </c>
      <c r="AE174" s="127">
        <v>0</v>
      </c>
      <c r="AF174" s="7">
        <v>0</v>
      </c>
      <c r="AG174" s="6"/>
      <c r="AH174" s="6">
        <v>0</v>
      </c>
      <c r="AI174" s="7">
        <v>0</v>
      </c>
      <c r="AJ174" s="6">
        <v>0</v>
      </c>
      <c r="AK174" s="33">
        <v>0</v>
      </c>
      <c r="AL174" s="6">
        <v>0</v>
      </c>
      <c r="AM174" s="6">
        <v>0</v>
      </c>
      <c r="AN174" s="6">
        <v>0</v>
      </c>
      <c r="AO174" s="6">
        <v>0</v>
      </c>
      <c r="AP174" s="6">
        <v>0</v>
      </c>
      <c r="AQ174" s="6">
        <v>0</v>
      </c>
      <c r="AR174" s="6">
        <v>0</v>
      </c>
      <c r="AS174" s="7">
        <v>4442586</v>
      </c>
      <c r="AT174" s="7">
        <v>0</v>
      </c>
      <c r="AU174" s="33">
        <v>0</v>
      </c>
      <c r="AV174" s="8">
        <v>4442586</v>
      </c>
      <c r="AW174" s="179">
        <v>462454922</v>
      </c>
    </row>
    <row r="175" spans="2:49" ht="46.8">
      <c r="B175" s="180">
        <v>780106</v>
      </c>
      <c r="C175" s="177">
        <v>170</v>
      </c>
      <c r="D175" s="182" t="s">
        <v>197</v>
      </c>
      <c r="E175" s="179">
        <v>513897021</v>
      </c>
      <c r="F175" s="160">
        <v>0</v>
      </c>
      <c r="G175" s="6">
        <v>0</v>
      </c>
      <c r="H175" s="6"/>
      <c r="I175" s="6"/>
      <c r="J175" s="7"/>
      <c r="K175" s="6"/>
      <c r="L175" s="7"/>
      <c r="M175" s="33"/>
      <c r="N175" s="33"/>
      <c r="O175" s="6"/>
      <c r="P175" s="6"/>
      <c r="Q175" s="6">
        <v>-25353624</v>
      </c>
      <c r="R175" s="6">
        <v>0</v>
      </c>
      <c r="S175" s="6">
        <v>0</v>
      </c>
      <c r="T175" s="6">
        <v>0</v>
      </c>
      <c r="U175" s="7">
        <v>1912542</v>
      </c>
      <c r="V175" s="33">
        <v>0</v>
      </c>
      <c r="W175" s="6">
        <v>0</v>
      </c>
      <c r="X175" s="6">
        <v>3264034</v>
      </c>
      <c r="Y175" s="6">
        <v>3764649</v>
      </c>
      <c r="Z175" s="6">
        <v>0</v>
      </c>
      <c r="AA175" s="6">
        <v>260372</v>
      </c>
      <c r="AB175" s="6">
        <v>0</v>
      </c>
      <c r="AC175" s="6">
        <v>0</v>
      </c>
      <c r="AD175" s="127">
        <v>0</v>
      </c>
      <c r="AE175" s="127">
        <v>173681.87363636363</v>
      </c>
      <c r="AF175" s="7">
        <v>0</v>
      </c>
      <c r="AG175" s="6"/>
      <c r="AH175" s="6">
        <v>0</v>
      </c>
      <c r="AI175" s="7">
        <v>0</v>
      </c>
      <c r="AJ175" s="6">
        <v>0</v>
      </c>
      <c r="AK175" s="33">
        <v>0</v>
      </c>
      <c r="AL175" s="6">
        <v>523130</v>
      </c>
      <c r="AM175" s="6">
        <v>9505972</v>
      </c>
      <c r="AN175" s="6">
        <v>3174503</v>
      </c>
      <c r="AO175" s="6">
        <v>0</v>
      </c>
      <c r="AP175" s="6">
        <v>0</v>
      </c>
      <c r="AQ175" s="6">
        <v>4687282</v>
      </c>
      <c r="AR175" s="6">
        <v>0</v>
      </c>
      <c r="AS175" s="7">
        <v>456043</v>
      </c>
      <c r="AT175" s="7">
        <v>0</v>
      </c>
      <c r="AU175" s="33">
        <v>2921262</v>
      </c>
      <c r="AV175" s="8">
        <v>5289846.8736363631</v>
      </c>
      <c r="AW175" s="179">
        <v>519186867.87363636</v>
      </c>
    </row>
    <row r="176" spans="2:49" ht="46.8">
      <c r="B176" s="180">
        <v>780115</v>
      </c>
      <c r="C176" s="177">
        <v>171</v>
      </c>
      <c r="D176" s="182" t="s">
        <v>198</v>
      </c>
      <c r="E176" s="179">
        <v>904502457</v>
      </c>
      <c r="F176" s="160">
        <v>0</v>
      </c>
      <c r="G176" s="6">
        <v>0</v>
      </c>
      <c r="H176" s="6"/>
      <c r="I176" s="6"/>
      <c r="J176" s="7"/>
      <c r="K176" s="6"/>
      <c r="L176" s="7"/>
      <c r="M176" s="33"/>
      <c r="N176" s="33"/>
      <c r="O176" s="6"/>
      <c r="P176" s="6"/>
      <c r="Q176" s="6">
        <v>0</v>
      </c>
      <c r="R176" s="6">
        <v>-10824890</v>
      </c>
      <c r="S176" s="6">
        <v>0</v>
      </c>
      <c r="T176" s="6">
        <v>0</v>
      </c>
      <c r="U176" s="7">
        <v>1838744</v>
      </c>
      <c r="V176" s="33">
        <v>0</v>
      </c>
      <c r="W176" s="6">
        <v>0</v>
      </c>
      <c r="X176" s="6">
        <v>1549199</v>
      </c>
      <c r="Y176" s="6">
        <v>1064880</v>
      </c>
      <c r="Z176" s="6">
        <v>0</v>
      </c>
      <c r="AA176" s="6">
        <v>2973047</v>
      </c>
      <c r="AB176" s="6">
        <v>0</v>
      </c>
      <c r="AC176" s="6">
        <v>0</v>
      </c>
      <c r="AD176" s="127">
        <v>0</v>
      </c>
      <c r="AE176" s="127">
        <v>144421.10333333333</v>
      </c>
      <c r="AF176" s="7">
        <v>0</v>
      </c>
      <c r="AG176" s="6"/>
      <c r="AH176" s="6">
        <v>0</v>
      </c>
      <c r="AI176" s="7">
        <v>0</v>
      </c>
      <c r="AJ176" s="6">
        <v>0</v>
      </c>
      <c r="AK176" s="33">
        <v>0</v>
      </c>
      <c r="AL176" s="6">
        <v>0</v>
      </c>
      <c r="AM176" s="6">
        <v>1391672</v>
      </c>
      <c r="AN176" s="6">
        <v>820897</v>
      </c>
      <c r="AO176" s="6">
        <v>0</v>
      </c>
      <c r="AP176" s="6">
        <v>0</v>
      </c>
      <c r="AQ176" s="6">
        <v>2433199</v>
      </c>
      <c r="AR176" s="6">
        <v>447575</v>
      </c>
      <c r="AS176" s="7">
        <v>775622</v>
      </c>
      <c r="AT176" s="7">
        <v>0</v>
      </c>
      <c r="AU176" s="33">
        <v>2883735</v>
      </c>
      <c r="AV176" s="8">
        <v>5498101.1033333335</v>
      </c>
      <c r="AW176" s="179">
        <v>910000558.10333335</v>
      </c>
    </row>
    <row r="177" spans="2:49" ht="46.8">
      <c r="B177" s="180">
        <v>780120</v>
      </c>
      <c r="C177" s="177">
        <v>172</v>
      </c>
      <c r="D177" s="182" t="s">
        <v>199</v>
      </c>
      <c r="E177" s="179">
        <v>721748154</v>
      </c>
      <c r="F177" s="160">
        <v>0</v>
      </c>
      <c r="G177" s="6">
        <v>0</v>
      </c>
      <c r="H177" s="6"/>
      <c r="I177" s="6"/>
      <c r="J177" s="7"/>
      <c r="K177" s="6"/>
      <c r="L177" s="7"/>
      <c r="M177" s="33"/>
      <c r="N177" s="33"/>
      <c r="O177" s="6"/>
      <c r="P177" s="6"/>
      <c r="Q177" s="6">
        <v>2055900</v>
      </c>
      <c r="R177" s="6">
        <v>1498293.2</v>
      </c>
      <c r="S177" s="6">
        <v>0</v>
      </c>
      <c r="T177" s="6">
        <v>0</v>
      </c>
      <c r="U177" s="7">
        <v>2670058</v>
      </c>
      <c r="V177" s="33">
        <v>0</v>
      </c>
      <c r="W177" s="6">
        <v>0</v>
      </c>
      <c r="X177" s="6">
        <v>941937</v>
      </c>
      <c r="Y177" s="6">
        <v>5603589</v>
      </c>
      <c r="Z177" s="6">
        <v>0</v>
      </c>
      <c r="AA177" s="6">
        <v>0</v>
      </c>
      <c r="AB177" s="6">
        <v>0</v>
      </c>
      <c r="AC177" s="6">
        <v>0</v>
      </c>
      <c r="AD177" s="127">
        <v>0</v>
      </c>
      <c r="AE177" s="127">
        <v>0</v>
      </c>
      <c r="AF177" s="7">
        <v>0</v>
      </c>
      <c r="AG177" s="6"/>
      <c r="AH177" s="6">
        <v>0</v>
      </c>
      <c r="AI177" s="7">
        <v>0</v>
      </c>
      <c r="AJ177" s="6">
        <v>0</v>
      </c>
      <c r="AK177" s="33">
        <v>0</v>
      </c>
      <c r="AL177" s="6">
        <v>0</v>
      </c>
      <c r="AM177" s="6">
        <v>0</v>
      </c>
      <c r="AN177" s="6">
        <v>1609811</v>
      </c>
      <c r="AO177" s="6">
        <v>0</v>
      </c>
      <c r="AP177" s="6">
        <v>0</v>
      </c>
      <c r="AQ177" s="6">
        <v>0</v>
      </c>
      <c r="AR177" s="6">
        <v>0</v>
      </c>
      <c r="AS177" s="7">
        <v>618168</v>
      </c>
      <c r="AT177" s="7">
        <v>0</v>
      </c>
      <c r="AU177" s="33">
        <v>3633963</v>
      </c>
      <c r="AV177" s="8">
        <v>18631719.199999999</v>
      </c>
      <c r="AW177" s="179">
        <v>740379873.20000005</v>
      </c>
    </row>
    <row r="178" spans="2:49" ht="46.8">
      <c r="B178" s="180">
        <v>780134</v>
      </c>
      <c r="C178" s="177">
        <v>173</v>
      </c>
      <c r="D178" s="182" t="s">
        <v>200</v>
      </c>
      <c r="E178" s="179">
        <v>553185638</v>
      </c>
      <c r="F178" s="160">
        <v>0</v>
      </c>
      <c r="G178" s="6">
        <v>0</v>
      </c>
      <c r="H178" s="6"/>
      <c r="I178" s="6"/>
      <c r="J178" s="7"/>
      <c r="K178" s="6"/>
      <c r="L178" s="7"/>
      <c r="M178" s="33"/>
      <c r="N178" s="33"/>
      <c r="O178" s="6"/>
      <c r="P178" s="6"/>
      <c r="Q178" s="6">
        <v>0</v>
      </c>
      <c r="R178" s="6">
        <v>0</v>
      </c>
      <c r="S178" s="6">
        <v>0</v>
      </c>
      <c r="T178" s="6">
        <v>0</v>
      </c>
      <c r="U178" s="7">
        <v>2530196</v>
      </c>
      <c r="V178" s="33">
        <v>0</v>
      </c>
      <c r="W178" s="6">
        <v>0</v>
      </c>
      <c r="X178" s="6">
        <v>0</v>
      </c>
      <c r="Y178" s="6">
        <v>-39452</v>
      </c>
      <c r="Z178" s="6">
        <v>0</v>
      </c>
      <c r="AA178" s="6">
        <v>93528</v>
      </c>
      <c r="AB178" s="6">
        <v>0</v>
      </c>
      <c r="AC178" s="6">
        <v>0</v>
      </c>
      <c r="AD178" s="127">
        <v>148837.96363636386</v>
      </c>
      <c r="AE178" s="127">
        <v>0</v>
      </c>
      <c r="AF178" s="7">
        <v>0</v>
      </c>
      <c r="AG178" s="6"/>
      <c r="AH178" s="6">
        <v>0</v>
      </c>
      <c r="AI178" s="7">
        <v>0</v>
      </c>
      <c r="AJ178" s="6">
        <v>0</v>
      </c>
      <c r="AK178" s="33">
        <v>0</v>
      </c>
      <c r="AL178" s="6">
        <v>0</v>
      </c>
      <c r="AM178" s="6">
        <v>958058</v>
      </c>
      <c r="AN178" s="6">
        <v>0</v>
      </c>
      <c r="AO178" s="6">
        <v>0</v>
      </c>
      <c r="AP178" s="6">
        <v>0</v>
      </c>
      <c r="AQ178" s="6">
        <v>0</v>
      </c>
      <c r="AR178" s="6">
        <v>0</v>
      </c>
      <c r="AS178" s="7">
        <v>593995</v>
      </c>
      <c r="AT178" s="7">
        <v>0</v>
      </c>
      <c r="AU178" s="33">
        <v>3488325</v>
      </c>
      <c r="AV178" s="8">
        <v>7773487.9636363639</v>
      </c>
      <c r="AW178" s="179">
        <v>560959125.9636364</v>
      </c>
    </row>
    <row r="179" spans="2:49" ht="46.8">
      <c r="B179" s="180">
        <v>780101</v>
      </c>
      <c r="C179" s="177">
        <v>174</v>
      </c>
      <c r="D179" s="182" t="s">
        <v>201</v>
      </c>
      <c r="E179" s="179">
        <v>1591964888</v>
      </c>
      <c r="F179" s="160">
        <v>0</v>
      </c>
      <c r="G179" s="6">
        <v>0</v>
      </c>
      <c r="H179" s="6"/>
      <c r="I179" s="6"/>
      <c r="J179" s="7"/>
      <c r="K179" s="6"/>
      <c r="L179" s="7"/>
      <c r="M179" s="33"/>
      <c r="N179" s="33"/>
      <c r="O179" s="6"/>
      <c r="P179" s="6"/>
      <c r="Q179" s="6">
        <v>0</v>
      </c>
      <c r="R179" s="6">
        <v>-3700258</v>
      </c>
      <c r="S179" s="6">
        <v>0</v>
      </c>
      <c r="T179" s="6">
        <v>0</v>
      </c>
      <c r="U179" s="7">
        <v>4723310</v>
      </c>
      <c r="V179" s="33">
        <v>0</v>
      </c>
      <c r="W179" s="6">
        <v>0</v>
      </c>
      <c r="X179" s="6">
        <v>10356662</v>
      </c>
      <c r="Y179" s="6">
        <v>10052510</v>
      </c>
      <c r="Z179" s="6">
        <v>0</v>
      </c>
      <c r="AA179" s="6">
        <v>335181</v>
      </c>
      <c r="AB179" s="6">
        <v>0</v>
      </c>
      <c r="AC179" s="6">
        <v>0</v>
      </c>
      <c r="AD179" s="127">
        <v>0</v>
      </c>
      <c r="AE179" s="127">
        <v>-309867.98181818123</v>
      </c>
      <c r="AF179" s="7">
        <v>0</v>
      </c>
      <c r="AG179" s="6"/>
      <c r="AH179" s="6">
        <v>0</v>
      </c>
      <c r="AI179" s="7">
        <v>643916</v>
      </c>
      <c r="AJ179" s="6">
        <v>0</v>
      </c>
      <c r="AK179" s="33">
        <v>0</v>
      </c>
      <c r="AL179" s="6">
        <v>1319748</v>
      </c>
      <c r="AM179" s="6">
        <v>6206293</v>
      </c>
      <c r="AN179" s="6">
        <v>591685</v>
      </c>
      <c r="AO179" s="6">
        <v>0</v>
      </c>
      <c r="AP179" s="6">
        <v>0</v>
      </c>
      <c r="AQ179" s="6">
        <v>0</v>
      </c>
      <c r="AR179" s="6">
        <v>0</v>
      </c>
      <c r="AS179" s="7">
        <v>1505388</v>
      </c>
      <c r="AT179" s="7">
        <v>0</v>
      </c>
      <c r="AU179" s="33">
        <v>5007695</v>
      </c>
      <c r="AV179" s="8">
        <v>36732262.018181816</v>
      </c>
      <c r="AW179" s="179">
        <v>1628697150.0181818</v>
      </c>
    </row>
    <row r="180" spans="2:49" ht="46.8">
      <c r="B180" s="180">
        <v>780161</v>
      </c>
      <c r="C180" s="177">
        <v>175</v>
      </c>
      <c r="D180" s="182" t="s">
        <v>202</v>
      </c>
      <c r="E180" s="179">
        <v>148297657</v>
      </c>
      <c r="F180" s="160">
        <v>0</v>
      </c>
      <c r="G180" s="6">
        <v>0</v>
      </c>
      <c r="H180" s="6"/>
      <c r="I180" s="6"/>
      <c r="J180" s="7"/>
      <c r="K180" s="6"/>
      <c r="L180" s="7"/>
      <c r="M180" s="33"/>
      <c r="N180" s="33"/>
      <c r="O180" s="6"/>
      <c r="P180" s="6"/>
      <c r="Q180" s="6">
        <v>0</v>
      </c>
      <c r="R180" s="6">
        <v>0</v>
      </c>
      <c r="S180" s="6">
        <v>0</v>
      </c>
      <c r="T180" s="6">
        <v>0</v>
      </c>
      <c r="U180" s="7">
        <v>0</v>
      </c>
      <c r="V180" s="33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127">
        <v>0</v>
      </c>
      <c r="AE180" s="127">
        <v>0</v>
      </c>
      <c r="AF180" s="7">
        <v>0</v>
      </c>
      <c r="AG180" s="6"/>
      <c r="AH180" s="6">
        <v>0</v>
      </c>
      <c r="AI180" s="7">
        <v>0</v>
      </c>
      <c r="AJ180" s="6">
        <v>0</v>
      </c>
      <c r="AK180" s="33">
        <v>0</v>
      </c>
      <c r="AL180" s="6">
        <v>0</v>
      </c>
      <c r="AM180" s="6">
        <v>0</v>
      </c>
      <c r="AN180" s="6">
        <v>0</v>
      </c>
      <c r="AO180" s="6">
        <v>0</v>
      </c>
      <c r="AP180" s="6">
        <v>0</v>
      </c>
      <c r="AQ180" s="6">
        <v>0</v>
      </c>
      <c r="AR180" s="6">
        <v>0</v>
      </c>
      <c r="AS180" s="7">
        <v>0</v>
      </c>
      <c r="AT180" s="7">
        <v>0</v>
      </c>
      <c r="AU180" s="33">
        <v>0</v>
      </c>
      <c r="AV180" s="8">
        <v>0</v>
      </c>
      <c r="AW180" s="179">
        <v>148297657</v>
      </c>
    </row>
    <row r="181" spans="2:49" ht="46.8">
      <c r="B181" s="180">
        <v>780147</v>
      </c>
      <c r="C181" s="177">
        <v>176</v>
      </c>
      <c r="D181" s="182" t="s">
        <v>203</v>
      </c>
      <c r="E181" s="179">
        <v>153899033</v>
      </c>
      <c r="F181" s="160">
        <v>0</v>
      </c>
      <c r="G181" s="6">
        <v>0</v>
      </c>
      <c r="H181" s="6"/>
      <c r="I181" s="6"/>
      <c r="J181" s="7"/>
      <c r="K181" s="6"/>
      <c r="L181" s="7"/>
      <c r="M181" s="33"/>
      <c r="N181" s="33"/>
      <c r="O181" s="6"/>
      <c r="P181" s="6"/>
      <c r="Q181" s="6">
        <v>0</v>
      </c>
      <c r="R181" s="6">
        <v>0</v>
      </c>
      <c r="S181" s="6">
        <v>0</v>
      </c>
      <c r="T181" s="6">
        <v>0</v>
      </c>
      <c r="U181" s="7">
        <v>0</v>
      </c>
      <c r="V181" s="33">
        <v>1118012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127">
        <v>0</v>
      </c>
      <c r="AE181" s="127">
        <v>0</v>
      </c>
      <c r="AF181" s="7">
        <v>0</v>
      </c>
      <c r="AG181" s="6"/>
      <c r="AH181" s="6">
        <v>0</v>
      </c>
      <c r="AI181" s="7">
        <v>0</v>
      </c>
      <c r="AJ181" s="6">
        <v>0</v>
      </c>
      <c r="AK181" s="33">
        <v>0</v>
      </c>
      <c r="AL181" s="6">
        <v>0</v>
      </c>
      <c r="AM181" s="6">
        <v>0</v>
      </c>
      <c r="AN181" s="6">
        <v>0</v>
      </c>
      <c r="AO181" s="6">
        <v>0</v>
      </c>
      <c r="AP181" s="6">
        <v>0</v>
      </c>
      <c r="AQ181" s="6">
        <v>0</v>
      </c>
      <c r="AR181" s="6">
        <v>0</v>
      </c>
      <c r="AS181" s="7">
        <v>0</v>
      </c>
      <c r="AT181" s="7">
        <v>0</v>
      </c>
      <c r="AU181" s="33">
        <v>0</v>
      </c>
      <c r="AV181" s="8">
        <v>1118012</v>
      </c>
      <c r="AW181" s="179">
        <v>155017045</v>
      </c>
    </row>
    <row r="182" spans="2:49" ht="46.8">
      <c r="B182" s="180">
        <v>780111</v>
      </c>
      <c r="C182" s="177">
        <v>177</v>
      </c>
      <c r="D182" s="182" t="s">
        <v>204</v>
      </c>
      <c r="E182" s="179">
        <v>608046598</v>
      </c>
      <c r="F182" s="160">
        <v>0</v>
      </c>
      <c r="G182" s="6">
        <v>0</v>
      </c>
      <c r="H182" s="6"/>
      <c r="I182" s="6"/>
      <c r="J182" s="7"/>
      <c r="K182" s="6"/>
      <c r="L182" s="7"/>
      <c r="M182" s="33"/>
      <c r="N182" s="33"/>
      <c r="O182" s="6"/>
      <c r="P182" s="6"/>
      <c r="Q182" s="6">
        <v>0</v>
      </c>
      <c r="R182" s="6">
        <v>0</v>
      </c>
      <c r="S182" s="6">
        <v>-9036349</v>
      </c>
      <c r="T182" s="6">
        <v>0</v>
      </c>
      <c r="U182" s="7">
        <v>2015018</v>
      </c>
      <c r="V182" s="33">
        <v>0</v>
      </c>
      <c r="W182" s="6">
        <v>0</v>
      </c>
      <c r="X182" s="6">
        <v>7011847</v>
      </c>
      <c r="Y182" s="6">
        <v>356584</v>
      </c>
      <c r="Z182" s="6">
        <v>0</v>
      </c>
      <c r="AA182" s="6">
        <v>663986</v>
      </c>
      <c r="AB182" s="6">
        <v>0</v>
      </c>
      <c r="AC182" s="6">
        <v>0</v>
      </c>
      <c r="AD182" s="127">
        <v>79230.454545454588</v>
      </c>
      <c r="AE182" s="127">
        <v>0</v>
      </c>
      <c r="AF182" s="7">
        <v>0</v>
      </c>
      <c r="AG182" s="6"/>
      <c r="AH182" s="6">
        <v>0</v>
      </c>
      <c r="AI182" s="7">
        <v>4758</v>
      </c>
      <c r="AJ182" s="6">
        <v>0</v>
      </c>
      <c r="AK182" s="33">
        <v>0</v>
      </c>
      <c r="AL182" s="6">
        <v>0</v>
      </c>
      <c r="AM182" s="6">
        <v>784397</v>
      </c>
      <c r="AN182" s="6">
        <v>135547</v>
      </c>
      <c r="AO182" s="6">
        <v>0</v>
      </c>
      <c r="AP182" s="6">
        <v>0</v>
      </c>
      <c r="AQ182" s="6">
        <v>0</v>
      </c>
      <c r="AR182" s="6">
        <v>0</v>
      </c>
      <c r="AS182" s="7">
        <v>572428</v>
      </c>
      <c r="AT182" s="7">
        <v>0</v>
      </c>
      <c r="AU182" s="33">
        <v>1845311</v>
      </c>
      <c r="AV182" s="8">
        <v>4432757.4545454551</v>
      </c>
      <c r="AW182" s="179">
        <v>612479355.4545455</v>
      </c>
    </row>
    <row r="183" spans="2:49" ht="46.8">
      <c r="B183" s="180">
        <v>780112</v>
      </c>
      <c r="C183" s="177">
        <v>178</v>
      </c>
      <c r="D183" s="182" t="s">
        <v>205</v>
      </c>
      <c r="E183" s="179">
        <v>548404958</v>
      </c>
      <c r="F183" s="160">
        <v>0</v>
      </c>
      <c r="G183" s="6">
        <v>0</v>
      </c>
      <c r="H183" s="6"/>
      <c r="I183" s="6"/>
      <c r="J183" s="7"/>
      <c r="K183" s="6"/>
      <c r="L183" s="7"/>
      <c r="M183" s="33"/>
      <c r="N183" s="33"/>
      <c r="O183" s="6"/>
      <c r="P183" s="6"/>
      <c r="Q183" s="6">
        <v>0</v>
      </c>
      <c r="R183" s="6">
        <v>-2500000</v>
      </c>
      <c r="S183" s="6">
        <v>2500000</v>
      </c>
      <c r="T183" s="6">
        <v>0</v>
      </c>
      <c r="U183" s="7">
        <v>1622995</v>
      </c>
      <c r="V183" s="33">
        <v>0</v>
      </c>
      <c r="W183" s="6">
        <v>0</v>
      </c>
      <c r="X183" s="6">
        <v>-3663206</v>
      </c>
      <c r="Y183" s="6">
        <v>-13072029</v>
      </c>
      <c r="Z183" s="6">
        <v>0</v>
      </c>
      <c r="AA183" s="6">
        <v>-2879825</v>
      </c>
      <c r="AB183" s="6">
        <v>0</v>
      </c>
      <c r="AC183" s="6">
        <v>0</v>
      </c>
      <c r="AD183" s="127">
        <v>-153432.90909090918</v>
      </c>
      <c r="AE183" s="127">
        <v>0</v>
      </c>
      <c r="AF183" s="7">
        <v>0</v>
      </c>
      <c r="AG183" s="6"/>
      <c r="AH183" s="6">
        <v>0</v>
      </c>
      <c r="AI183" s="7">
        <v>0</v>
      </c>
      <c r="AJ183" s="6">
        <v>0</v>
      </c>
      <c r="AK183" s="33">
        <v>0</v>
      </c>
      <c r="AL183" s="6">
        <v>0</v>
      </c>
      <c r="AM183" s="6">
        <v>-3868658</v>
      </c>
      <c r="AN183" s="6">
        <v>-788647</v>
      </c>
      <c r="AO183" s="6">
        <v>0</v>
      </c>
      <c r="AP183" s="6">
        <v>0</v>
      </c>
      <c r="AQ183" s="6">
        <v>4250000</v>
      </c>
      <c r="AR183" s="6">
        <v>0</v>
      </c>
      <c r="AS183" s="7">
        <v>550212</v>
      </c>
      <c r="AT183" s="7">
        <v>0</v>
      </c>
      <c r="AU183" s="33">
        <v>1831218</v>
      </c>
      <c r="AV183" s="8">
        <v>-16171372.90909091</v>
      </c>
      <c r="AW183" s="179">
        <v>532233585.09090906</v>
      </c>
    </row>
    <row r="184" spans="2:49" ht="46.8">
      <c r="B184" s="180">
        <v>780056</v>
      </c>
      <c r="C184" s="177">
        <v>179</v>
      </c>
      <c r="D184" s="182" t="s">
        <v>206</v>
      </c>
      <c r="E184" s="179">
        <v>674098700</v>
      </c>
      <c r="F184" s="160">
        <v>0</v>
      </c>
      <c r="G184" s="6">
        <v>0</v>
      </c>
      <c r="H184" s="6"/>
      <c r="I184" s="6"/>
      <c r="J184" s="7"/>
      <c r="K184" s="6"/>
      <c r="L184" s="7"/>
      <c r="M184" s="33"/>
      <c r="N184" s="33"/>
      <c r="O184" s="6"/>
      <c r="P184" s="6"/>
      <c r="Q184" s="6">
        <v>0</v>
      </c>
      <c r="R184" s="6">
        <v>-3017632</v>
      </c>
      <c r="S184" s="6">
        <v>0</v>
      </c>
      <c r="T184" s="6">
        <v>0</v>
      </c>
      <c r="U184" s="7">
        <v>1452705</v>
      </c>
      <c r="V184" s="33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127">
        <v>0</v>
      </c>
      <c r="AE184" s="127">
        <v>-64618.37777777767</v>
      </c>
      <c r="AF184" s="7">
        <v>0</v>
      </c>
      <c r="AG184" s="6"/>
      <c r="AH184" s="6">
        <v>0</v>
      </c>
      <c r="AI184" s="7">
        <v>0</v>
      </c>
      <c r="AJ184" s="6">
        <v>0</v>
      </c>
      <c r="AK184" s="33">
        <v>0</v>
      </c>
      <c r="AL184" s="6">
        <v>0</v>
      </c>
      <c r="AM184" s="6">
        <v>868416</v>
      </c>
      <c r="AN184" s="6">
        <v>0</v>
      </c>
      <c r="AO184" s="6">
        <v>0</v>
      </c>
      <c r="AP184" s="6">
        <v>0</v>
      </c>
      <c r="AQ184" s="6">
        <v>0</v>
      </c>
      <c r="AR184" s="6">
        <v>0</v>
      </c>
      <c r="AS184" s="7">
        <v>696511</v>
      </c>
      <c r="AT184" s="7">
        <v>0</v>
      </c>
      <c r="AU184" s="33">
        <v>2482071</v>
      </c>
      <c r="AV184" s="8">
        <v>2417452.6222222224</v>
      </c>
      <c r="AW184" s="179">
        <v>676516152.62222219</v>
      </c>
    </row>
    <row r="185" spans="2:49" ht="46.8">
      <c r="B185" s="180">
        <v>780022</v>
      </c>
      <c r="C185" s="177">
        <v>180</v>
      </c>
      <c r="D185" s="182" t="s">
        <v>207</v>
      </c>
      <c r="E185" s="179">
        <v>381400530</v>
      </c>
      <c r="F185" s="160">
        <v>0</v>
      </c>
      <c r="G185" s="6">
        <v>0</v>
      </c>
      <c r="H185" s="6"/>
      <c r="I185" s="6"/>
      <c r="J185" s="7"/>
      <c r="K185" s="6"/>
      <c r="L185" s="7"/>
      <c r="M185" s="33"/>
      <c r="N185" s="33"/>
      <c r="O185" s="6"/>
      <c r="P185" s="6">
        <v>6737067.333333333</v>
      </c>
      <c r="Q185" s="6">
        <v>0</v>
      </c>
      <c r="R185" s="6">
        <v>0</v>
      </c>
      <c r="S185" s="6">
        <v>0</v>
      </c>
      <c r="T185" s="6">
        <v>0</v>
      </c>
      <c r="U185" s="7">
        <v>1357477</v>
      </c>
      <c r="V185" s="33">
        <v>0</v>
      </c>
      <c r="W185" s="6">
        <v>0</v>
      </c>
      <c r="X185" s="6">
        <v>3677629</v>
      </c>
      <c r="Y185" s="6">
        <v>5337</v>
      </c>
      <c r="Z185" s="6">
        <v>0</v>
      </c>
      <c r="AA185" s="6">
        <v>0</v>
      </c>
      <c r="AB185" s="6">
        <v>0</v>
      </c>
      <c r="AC185" s="6">
        <v>0</v>
      </c>
      <c r="AD185" s="127">
        <v>-64273.090909090824</v>
      </c>
      <c r="AE185" s="127">
        <v>0</v>
      </c>
      <c r="AF185" s="7">
        <v>0</v>
      </c>
      <c r="AG185" s="6"/>
      <c r="AH185" s="6">
        <v>0</v>
      </c>
      <c r="AI185" s="7">
        <v>0</v>
      </c>
      <c r="AJ185" s="6">
        <v>0</v>
      </c>
      <c r="AK185" s="33">
        <v>0</v>
      </c>
      <c r="AL185" s="6">
        <v>0</v>
      </c>
      <c r="AM185" s="6">
        <v>0</v>
      </c>
      <c r="AN185" s="6">
        <v>0</v>
      </c>
      <c r="AO185" s="6">
        <v>0</v>
      </c>
      <c r="AP185" s="6">
        <v>0</v>
      </c>
      <c r="AQ185" s="6">
        <v>0</v>
      </c>
      <c r="AR185" s="6">
        <v>0</v>
      </c>
      <c r="AS185" s="7">
        <v>0</v>
      </c>
      <c r="AT185" s="7">
        <v>0</v>
      </c>
      <c r="AU185" s="33">
        <v>1467281</v>
      </c>
      <c r="AV185" s="8">
        <v>13180518.242424242</v>
      </c>
      <c r="AW185" s="179">
        <v>394581048.24242425</v>
      </c>
    </row>
    <row r="186" spans="2:49" ht="46.8">
      <c r="B186" s="180">
        <v>780180</v>
      </c>
      <c r="C186" s="177">
        <v>181</v>
      </c>
      <c r="D186" s="182" t="s">
        <v>208</v>
      </c>
      <c r="E186" s="179">
        <v>31145139</v>
      </c>
      <c r="F186" s="160">
        <v>0</v>
      </c>
      <c r="G186" s="6">
        <v>0</v>
      </c>
      <c r="H186" s="6"/>
      <c r="I186" s="6"/>
      <c r="J186" s="7"/>
      <c r="K186" s="6"/>
      <c r="L186" s="7"/>
      <c r="M186" s="33"/>
      <c r="N186" s="33"/>
      <c r="O186" s="6"/>
      <c r="P186" s="6"/>
      <c r="Q186" s="6">
        <v>0</v>
      </c>
      <c r="R186" s="6">
        <v>0</v>
      </c>
      <c r="S186" s="6">
        <v>0</v>
      </c>
      <c r="T186" s="6">
        <v>0</v>
      </c>
      <c r="U186" s="7">
        <v>0</v>
      </c>
      <c r="V186" s="33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127">
        <v>0</v>
      </c>
      <c r="AE186" s="127">
        <v>0</v>
      </c>
      <c r="AF186" s="7">
        <v>0</v>
      </c>
      <c r="AG186" s="6"/>
      <c r="AH186" s="6">
        <v>0</v>
      </c>
      <c r="AI186" s="7">
        <v>0</v>
      </c>
      <c r="AJ186" s="6">
        <v>0</v>
      </c>
      <c r="AK186" s="33">
        <v>0</v>
      </c>
      <c r="AL186" s="6">
        <v>0</v>
      </c>
      <c r="AM186" s="6">
        <v>0</v>
      </c>
      <c r="AN186" s="6">
        <v>0</v>
      </c>
      <c r="AO186" s="6">
        <v>0</v>
      </c>
      <c r="AP186" s="6">
        <v>0</v>
      </c>
      <c r="AQ186" s="6">
        <v>0</v>
      </c>
      <c r="AR186" s="6">
        <v>0</v>
      </c>
      <c r="AS186" s="7">
        <v>0</v>
      </c>
      <c r="AT186" s="7">
        <v>0</v>
      </c>
      <c r="AU186" s="33">
        <v>0</v>
      </c>
      <c r="AV186" s="8">
        <v>0</v>
      </c>
      <c r="AW186" s="179">
        <v>31145139</v>
      </c>
    </row>
    <row r="187" spans="2:49" ht="46.8">
      <c r="B187" s="180">
        <v>780163</v>
      </c>
      <c r="C187" s="177">
        <v>182</v>
      </c>
      <c r="D187" s="182" t="s">
        <v>209</v>
      </c>
      <c r="E187" s="179">
        <v>132194765</v>
      </c>
      <c r="F187" s="160">
        <v>0</v>
      </c>
      <c r="G187" s="6">
        <v>0</v>
      </c>
      <c r="H187" s="6"/>
      <c r="I187" s="6"/>
      <c r="J187" s="7"/>
      <c r="K187" s="6"/>
      <c r="L187" s="7"/>
      <c r="M187" s="33"/>
      <c r="N187" s="33"/>
      <c r="O187" s="6"/>
      <c r="P187" s="6"/>
      <c r="Q187" s="6">
        <v>0</v>
      </c>
      <c r="R187" s="6">
        <v>0</v>
      </c>
      <c r="S187" s="6">
        <v>0</v>
      </c>
      <c r="T187" s="6">
        <v>0</v>
      </c>
      <c r="U187" s="7">
        <v>0</v>
      </c>
      <c r="V187" s="33">
        <v>1440900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127">
        <v>0</v>
      </c>
      <c r="AE187" s="127">
        <v>0</v>
      </c>
      <c r="AF187" s="7">
        <v>0</v>
      </c>
      <c r="AG187" s="6"/>
      <c r="AH187" s="6">
        <v>0</v>
      </c>
      <c r="AI187" s="7">
        <v>0</v>
      </c>
      <c r="AJ187" s="6">
        <v>0</v>
      </c>
      <c r="AK187" s="33">
        <v>0</v>
      </c>
      <c r="AL187" s="6">
        <v>0</v>
      </c>
      <c r="AM187" s="6">
        <v>0</v>
      </c>
      <c r="AN187" s="6">
        <v>0</v>
      </c>
      <c r="AO187" s="6">
        <v>0</v>
      </c>
      <c r="AP187" s="6">
        <v>0</v>
      </c>
      <c r="AQ187" s="6">
        <v>0</v>
      </c>
      <c r="AR187" s="6">
        <v>0</v>
      </c>
      <c r="AS187" s="7">
        <v>0</v>
      </c>
      <c r="AT187" s="7">
        <v>0</v>
      </c>
      <c r="AU187" s="33">
        <v>0</v>
      </c>
      <c r="AV187" s="8">
        <v>1440900</v>
      </c>
      <c r="AW187" s="179">
        <v>133635665</v>
      </c>
    </row>
    <row r="188" spans="2:49" ht="31.2">
      <c r="B188" s="186">
        <v>780075</v>
      </c>
      <c r="C188" s="177">
        <v>183</v>
      </c>
      <c r="D188" s="187" t="s">
        <v>210</v>
      </c>
      <c r="E188" s="179">
        <v>35706881</v>
      </c>
      <c r="F188" s="160">
        <v>0</v>
      </c>
      <c r="G188" s="6">
        <v>0</v>
      </c>
      <c r="H188" s="6"/>
      <c r="I188" s="6"/>
      <c r="J188" s="7"/>
      <c r="K188" s="6"/>
      <c r="L188" s="7"/>
      <c r="M188" s="33"/>
      <c r="N188" s="33"/>
      <c r="O188" s="6"/>
      <c r="P188" s="6"/>
      <c r="Q188" s="6">
        <v>0</v>
      </c>
      <c r="R188" s="6">
        <v>0</v>
      </c>
      <c r="S188" s="6">
        <v>0</v>
      </c>
      <c r="T188" s="6">
        <v>0</v>
      </c>
      <c r="U188" s="7">
        <v>0</v>
      </c>
      <c r="V188" s="33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127">
        <v>0</v>
      </c>
      <c r="AE188" s="127">
        <v>0</v>
      </c>
      <c r="AF188" s="7">
        <v>0</v>
      </c>
      <c r="AG188" s="6"/>
      <c r="AH188" s="6">
        <v>0</v>
      </c>
      <c r="AI188" s="7">
        <v>0</v>
      </c>
      <c r="AJ188" s="6">
        <v>0</v>
      </c>
      <c r="AK188" s="33">
        <v>0</v>
      </c>
      <c r="AL188" s="6">
        <v>0</v>
      </c>
      <c r="AM188" s="6">
        <v>0</v>
      </c>
      <c r="AN188" s="6">
        <v>0</v>
      </c>
      <c r="AO188" s="6">
        <v>0</v>
      </c>
      <c r="AP188" s="6">
        <v>0</v>
      </c>
      <c r="AQ188" s="6">
        <v>0</v>
      </c>
      <c r="AR188" s="6">
        <v>0</v>
      </c>
      <c r="AS188" s="7">
        <v>0</v>
      </c>
      <c r="AT188" s="7">
        <v>0</v>
      </c>
      <c r="AU188" s="33">
        <v>0</v>
      </c>
      <c r="AV188" s="8">
        <v>0</v>
      </c>
      <c r="AW188" s="179">
        <v>35706881</v>
      </c>
    </row>
    <row r="189" spans="2:49" ht="46.8">
      <c r="B189" s="186">
        <v>780049</v>
      </c>
      <c r="C189" s="177">
        <v>184</v>
      </c>
      <c r="D189" s="187" t="s">
        <v>211</v>
      </c>
      <c r="E189" s="179">
        <v>35458766</v>
      </c>
      <c r="F189" s="160">
        <v>0</v>
      </c>
      <c r="G189" s="6">
        <v>131076</v>
      </c>
      <c r="H189" s="161">
        <v>2044115</v>
      </c>
      <c r="I189" s="6"/>
      <c r="J189" s="7"/>
      <c r="K189" s="6"/>
      <c r="L189" s="7"/>
      <c r="M189" s="33"/>
      <c r="N189" s="33"/>
      <c r="O189" s="6"/>
      <c r="P189" s="6"/>
      <c r="Q189" s="6">
        <v>185742.26</v>
      </c>
      <c r="R189" s="6">
        <v>0</v>
      </c>
      <c r="S189" s="6">
        <v>0</v>
      </c>
      <c r="T189" s="6">
        <v>0</v>
      </c>
      <c r="U189" s="7">
        <v>7102</v>
      </c>
      <c r="V189" s="33">
        <v>0</v>
      </c>
      <c r="W189" s="6">
        <v>0</v>
      </c>
      <c r="X189" s="6">
        <v>-13600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127">
        <v>4180.3636363636397</v>
      </c>
      <c r="AE189" s="127">
        <v>0</v>
      </c>
      <c r="AF189" s="7">
        <v>0</v>
      </c>
      <c r="AG189" s="6"/>
      <c r="AH189" s="6">
        <v>0</v>
      </c>
      <c r="AI189" s="7">
        <v>0</v>
      </c>
      <c r="AJ189" s="6">
        <v>0</v>
      </c>
      <c r="AK189" s="33">
        <v>0</v>
      </c>
      <c r="AL189" s="6">
        <v>5147</v>
      </c>
      <c r="AM189" s="6">
        <v>-14304</v>
      </c>
      <c r="AN189" s="6">
        <v>0</v>
      </c>
      <c r="AO189" s="6">
        <v>0</v>
      </c>
      <c r="AP189" s="6">
        <v>0</v>
      </c>
      <c r="AQ189" s="6">
        <v>0</v>
      </c>
      <c r="AR189" s="6">
        <v>0</v>
      </c>
      <c r="AS189" s="7">
        <v>0</v>
      </c>
      <c r="AT189" s="7">
        <v>0</v>
      </c>
      <c r="AU189" s="33">
        <v>8964</v>
      </c>
      <c r="AV189" s="8">
        <v>2358422.6236363635</v>
      </c>
      <c r="AW189" s="179">
        <v>37817188.623636365</v>
      </c>
    </row>
    <row r="190" spans="2:49" ht="62.4">
      <c r="B190" s="186">
        <v>780131</v>
      </c>
      <c r="C190" s="177">
        <v>185</v>
      </c>
      <c r="D190" s="187" t="s">
        <v>212</v>
      </c>
      <c r="E190" s="179">
        <v>260229223</v>
      </c>
      <c r="F190" s="160">
        <v>0</v>
      </c>
      <c r="G190" s="6">
        <v>1184828</v>
      </c>
      <c r="H190" s="6">
        <v>-2150870</v>
      </c>
      <c r="I190" s="6"/>
      <c r="J190" s="7"/>
      <c r="K190" s="6"/>
      <c r="L190" s="7"/>
      <c r="M190" s="33"/>
      <c r="N190" s="33"/>
      <c r="O190" s="6"/>
      <c r="P190" s="6"/>
      <c r="Q190" s="6">
        <v>1815667.05</v>
      </c>
      <c r="R190" s="6">
        <v>0</v>
      </c>
      <c r="S190" s="6">
        <v>0</v>
      </c>
      <c r="T190" s="6">
        <v>0</v>
      </c>
      <c r="U190" s="7">
        <v>314023</v>
      </c>
      <c r="V190" s="33">
        <v>0</v>
      </c>
      <c r="W190" s="6">
        <v>0</v>
      </c>
      <c r="X190" s="6">
        <v>-533899</v>
      </c>
      <c r="Y190" s="6">
        <v>0</v>
      </c>
      <c r="Z190" s="6">
        <v>0</v>
      </c>
      <c r="AA190" s="6">
        <v>21451</v>
      </c>
      <c r="AB190" s="6">
        <v>0</v>
      </c>
      <c r="AC190" s="6">
        <v>0</v>
      </c>
      <c r="AD190" s="127">
        <v>127109.18181818188</v>
      </c>
      <c r="AE190" s="127">
        <v>0</v>
      </c>
      <c r="AF190" s="7">
        <v>0</v>
      </c>
      <c r="AG190" s="6"/>
      <c r="AH190" s="6">
        <v>0</v>
      </c>
      <c r="AI190" s="7">
        <v>0</v>
      </c>
      <c r="AJ190" s="6">
        <v>0</v>
      </c>
      <c r="AK190" s="33">
        <v>0</v>
      </c>
      <c r="AL190" s="6">
        <v>0</v>
      </c>
      <c r="AM190" s="6">
        <v>-651200</v>
      </c>
      <c r="AN190" s="6">
        <v>0</v>
      </c>
      <c r="AO190" s="6">
        <v>0</v>
      </c>
      <c r="AP190" s="6">
        <v>0</v>
      </c>
      <c r="AQ190" s="6">
        <v>0</v>
      </c>
      <c r="AR190" s="6">
        <v>0</v>
      </c>
      <c r="AS190" s="7">
        <v>0</v>
      </c>
      <c r="AT190" s="7">
        <v>0</v>
      </c>
      <c r="AU190" s="33">
        <v>1114694</v>
      </c>
      <c r="AV190" s="8">
        <v>1241803.2318181819</v>
      </c>
      <c r="AW190" s="179">
        <v>261471026.23181817</v>
      </c>
    </row>
    <row r="191" spans="2:49" ht="31.2">
      <c r="B191" s="186">
        <v>780224</v>
      </c>
      <c r="C191" s="177">
        <v>186</v>
      </c>
      <c r="D191" s="188" t="s">
        <v>213</v>
      </c>
      <c r="E191" s="179">
        <v>159150530</v>
      </c>
      <c r="F191" s="160">
        <v>0</v>
      </c>
      <c r="G191" s="6">
        <v>0</v>
      </c>
      <c r="H191" s="6">
        <v>0</v>
      </c>
      <c r="I191" s="6"/>
      <c r="J191" s="7"/>
      <c r="K191" s="6"/>
      <c r="L191" s="7"/>
      <c r="M191" s="33"/>
      <c r="N191" s="33"/>
      <c r="O191" s="6"/>
      <c r="P191" s="6"/>
      <c r="Q191" s="6">
        <v>0</v>
      </c>
      <c r="R191" s="6"/>
      <c r="S191" s="6">
        <v>0</v>
      </c>
      <c r="T191" s="6">
        <v>0</v>
      </c>
      <c r="U191" s="7">
        <v>0</v>
      </c>
      <c r="V191" s="33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127">
        <v>0</v>
      </c>
      <c r="AE191" s="127">
        <v>0</v>
      </c>
      <c r="AF191" s="7">
        <v>0</v>
      </c>
      <c r="AG191" s="6"/>
      <c r="AH191" s="6">
        <v>0</v>
      </c>
      <c r="AI191" s="7">
        <v>0</v>
      </c>
      <c r="AJ191" s="6">
        <v>0</v>
      </c>
      <c r="AK191" s="33">
        <v>0</v>
      </c>
      <c r="AL191" s="6">
        <v>0</v>
      </c>
      <c r="AM191" s="6">
        <v>0</v>
      </c>
      <c r="AN191" s="6">
        <v>0</v>
      </c>
      <c r="AO191" s="6">
        <v>0</v>
      </c>
      <c r="AP191" s="6">
        <v>0</v>
      </c>
      <c r="AQ191" s="6">
        <v>0</v>
      </c>
      <c r="AR191" s="6">
        <v>0</v>
      </c>
      <c r="AS191" s="7">
        <v>0</v>
      </c>
      <c r="AT191" s="7">
        <v>0</v>
      </c>
      <c r="AU191" s="33">
        <v>0</v>
      </c>
      <c r="AV191" s="8">
        <v>0</v>
      </c>
      <c r="AW191" s="179">
        <v>159150530</v>
      </c>
    </row>
    <row r="192" spans="2:49">
      <c r="B192" s="186">
        <v>780211</v>
      </c>
      <c r="C192" s="177">
        <v>187</v>
      </c>
      <c r="D192" s="188" t="s">
        <v>214</v>
      </c>
      <c r="E192" s="179">
        <v>88304825</v>
      </c>
      <c r="F192" s="160">
        <v>0</v>
      </c>
      <c r="G192" s="6">
        <v>0</v>
      </c>
      <c r="H192" s="6">
        <v>0</v>
      </c>
      <c r="I192" s="6"/>
      <c r="J192" s="7"/>
      <c r="K192" s="6"/>
      <c r="L192" s="7"/>
      <c r="M192" s="33"/>
      <c r="N192" s="33"/>
      <c r="O192" s="6"/>
      <c r="P192" s="6"/>
      <c r="Q192" s="6">
        <v>0</v>
      </c>
      <c r="R192" s="6">
        <v>0</v>
      </c>
      <c r="S192" s="6">
        <v>0</v>
      </c>
      <c r="T192" s="6">
        <v>0</v>
      </c>
      <c r="U192" s="7">
        <v>0</v>
      </c>
      <c r="V192" s="33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127">
        <v>0</v>
      </c>
      <c r="AE192" s="127">
        <v>0</v>
      </c>
      <c r="AF192" s="7">
        <v>0</v>
      </c>
      <c r="AG192" s="6"/>
      <c r="AH192" s="6">
        <v>0</v>
      </c>
      <c r="AI192" s="7">
        <v>0</v>
      </c>
      <c r="AJ192" s="6">
        <v>0</v>
      </c>
      <c r="AK192" s="33">
        <v>0</v>
      </c>
      <c r="AL192" s="6">
        <v>0</v>
      </c>
      <c r="AM192" s="6">
        <v>0</v>
      </c>
      <c r="AN192" s="6">
        <v>0</v>
      </c>
      <c r="AO192" s="6">
        <v>0</v>
      </c>
      <c r="AP192" s="6">
        <v>0</v>
      </c>
      <c r="AQ192" s="6">
        <v>0</v>
      </c>
      <c r="AR192" s="6">
        <v>0</v>
      </c>
      <c r="AS192" s="7">
        <v>0</v>
      </c>
      <c r="AT192" s="7">
        <v>0</v>
      </c>
      <c r="AU192" s="33">
        <v>0</v>
      </c>
      <c r="AV192" s="8">
        <v>0</v>
      </c>
      <c r="AW192" s="179">
        <v>88304825</v>
      </c>
    </row>
    <row r="193" spans="2:49" ht="31.2">
      <c r="B193" s="186">
        <v>780435</v>
      </c>
      <c r="C193" s="177">
        <v>188</v>
      </c>
      <c r="D193" s="188" t="s">
        <v>215</v>
      </c>
      <c r="E193" s="179">
        <v>35815594</v>
      </c>
      <c r="F193" s="160">
        <v>0</v>
      </c>
      <c r="G193" s="6">
        <v>0</v>
      </c>
      <c r="H193" s="6"/>
      <c r="I193" s="6"/>
      <c r="J193" s="7"/>
      <c r="K193" s="6"/>
      <c r="L193" s="7"/>
      <c r="M193" s="33"/>
      <c r="N193" s="33"/>
      <c r="O193" s="6"/>
      <c r="P193" s="6"/>
      <c r="Q193" s="6">
        <v>0</v>
      </c>
      <c r="R193" s="6">
        <v>0</v>
      </c>
      <c r="S193" s="6">
        <v>0</v>
      </c>
      <c r="T193" s="6">
        <v>0</v>
      </c>
      <c r="U193" s="7">
        <v>0</v>
      </c>
      <c r="V193" s="33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43845</v>
      </c>
      <c r="AD193" s="127">
        <v>0</v>
      </c>
      <c r="AE193" s="127">
        <v>0</v>
      </c>
      <c r="AF193" s="7">
        <v>0</v>
      </c>
      <c r="AG193" s="6"/>
      <c r="AH193" s="6">
        <v>0</v>
      </c>
      <c r="AI193" s="7">
        <v>0</v>
      </c>
      <c r="AJ193" s="6">
        <v>0</v>
      </c>
      <c r="AK193" s="33">
        <v>0</v>
      </c>
      <c r="AL193" s="6">
        <v>0</v>
      </c>
      <c r="AM193" s="6">
        <v>0</v>
      </c>
      <c r="AN193" s="6">
        <v>0</v>
      </c>
      <c r="AO193" s="6">
        <v>0</v>
      </c>
      <c r="AP193" s="6">
        <v>0</v>
      </c>
      <c r="AQ193" s="6">
        <v>0</v>
      </c>
      <c r="AR193" s="6">
        <v>0</v>
      </c>
      <c r="AS193" s="7">
        <v>0</v>
      </c>
      <c r="AT193" s="7">
        <v>0</v>
      </c>
      <c r="AU193" s="33">
        <v>0</v>
      </c>
      <c r="AV193" s="8">
        <v>43845</v>
      </c>
      <c r="AW193" s="179">
        <v>35859439</v>
      </c>
    </row>
    <row r="194" spans="2:49" ht="31.2">
      <c r="B194" s="186">
        <v>780402</v>
      </c>
      <c r="C194" s="177">
        <v>189</v>
      </c>
      <c r="D194" s="188" t="s">
        <v>216</v>
      </c>
      <c r="E194" s="179">
        <v>0</v>
      </c>
      <c r="F194" s="160">
        <v>0</v>
      </c>
      <c r="G194" s="6">
        <v>0</v>
      </c>
      <c r="H194" s="6"/>
      <c r="I194" s="6"/>
      <c r="J194" s="7"/>
      <c r="K194" s="6"/>
      <c r="L194" s="7"/>
      <c r="M194" s="33"/>
      <c r="N194" s="33"/>
      <c r="O194" s="6"/>
      <c r="P194" s="6"/>
      <c r="Q194" s="6">
        <v>0</v>
      </c>
      <c r="R194" s="6">
        <v>0</v>
      </c>
      <c r="S194" s="6">
        <v>0</v>
      </c>
      <c r="T194" s="6">
        <v>0</v>
      </c>
      <c r="U194" s="7">
        <v>0</v>
      </c>
      <c r="V194" s="33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127">
        <v>0</v>
      </c>
      <c r="AE194" s="127">
        <v>0</v>
      </c>
      <c r="AF194" s="7">
        <v>0</v>
      </c>
      <c r="AG194" s="6"/>
      <c r="AH194" s="6">
        <v>0</v>
      </c>
      <c r="AI194" s="7">
        <v>0</v>
      </c>
      <c r="AJ194" s="6">
        <v>0</v>
      </c>
      <c r="AK194" s="33">
        <v>0</v>
      </c>
      <c r="AL194" s="6">
        <v>0</v>
      </c>
      <c r="AM194" s="6">
        <v>0</v>
      </c>
      <c r="AN194" s="6">
        <v>0</v>
      </c>
      <c r="AO194" s="6">
        <v>0</v>
      </c>
      <c r="AP194" s="6">
        <v>0</v>
      </c>
      <c r="AQ194" s="6">
        <v>0</v>
      </c>
      <c r="AR194" s="6">
        <v>0</v>
      </c>
      <c r="AS194" s="7">
        <v>0</v>
      </c>
      <c r="AT194" s="7">
        <v>0</v>
      </c>
      <c r="AU194" s="33">
        <v>0</v>
      </c>
      <c r="AV194" s="8">
        <v>0</v>
      </c>
      <c r="AW194" s="179">
        <v>0</v>
      </c>
    </row>
    <row r="195" spans="2:49" ht="31.2">
      <c r="B195" s="186">
        <v>780391</v>
      </c>
      <c r="C195" s="177">
        <v>190</v>
      </c>
      <c r="D195" s="188" t="s">
        <v>217</v>
      </c>
      <c r="E195" s="179">
        <v>2682160</v>
      </c>
      <c r="F195" s="160">
        <v>0</v>
      </c>
      <c r="G195" s="6">
        <v>0</v>
      </c>
      <c r="H195" s="6"/>
      <c r="I195" s="6"/>
      <c r="J195" s="7"/>
      <c r="K195" s="6"/>
      <c r="L195" s="7"/>
      <c r="M195" s="33"/>
      <c r="N195" s="33"/>
      <c r="O195" s="6"/>
      <c r="P195" s="6"/>
      <c r="Q195" s="6">
        <v>0</v>
      </c>
      <c r="R195" s="6">
        <v>0</v>
      </c>
      <c r="S195" s="6">
        <v>0</v>
      </c>
      <c r="T195" s="6">
        <v>0</v>
      </c>
      <c r="U195" s="7">
        <v>0</v>
      </c>
      <c r="V195" s="33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127">
        <v>0</v>
      </c>
      <c r="AE195" s="127">
        <v>0</v>
      </c>
      <c r="AF195" s="7">
        <v>0</v>
      </c>
      <c r="AG195" s="6"/>
      <c r="AH195" s="6">
        <v>0</v>
      </c>
      <c r="AI195" s="7">
        <v>0</v>
      </c>
      <c r="AJ195" s="6">
        <v>0</v>
      </c>
      <c r="AK195" s="33">
        <v>0</v>
      </c>
      <c r="AL195" s="6">
        <v>0</v>
      </c>
      <c r="AM195" s="6">
        <v>0</v>
      </c>
      <c r="AN195" s="6">
        <v>0</v>
      </c>
      <c r="AO195" s="6">
        <v>0</v>
      </c>
      <c r="AP195" s="6">
        <v>0</v>
      </c>
      <c r="AQ195" s="6">
        <v>0</v>
      </c>
      <c r="AR195" s="6">
        <v>0</v>
      </c>
      <c r="AS195" s="7">
        <v>0</v>
      </c>
      <c r="AT195" s="7">
        <v>0</v>
      </c>
      <c r="AU195" s="33">
        <v>0</v>
      </c>
      <c r="AV195" s="8">
        <v>0</v>
      </c>
      <c r="AW195" s="179">
        <v>2682160</v>
      </c>
    </row>
    <row r="196" spans="2:49" ht="31.2">
      <c r="B196" s="186">
        <v>780254</v>
      </c>
      <c r="C196" s="177">
        <v>191</v>
      </c>
      <c r="D196" s="188" t="s">
        <v>218</v>
      </c>
      <c r="E196" s="179">
        <v>5240809</v>
      </c>
      <c r="F196" s="160">
        <v>0</v>
      </c>
      <c r="G196" s="6">
        <v>0</v>
      </c>
      <c r="H196" s="6"/>
      <c r="I196" s="6"/>
      <c r="J196" s="7"/>
      <c r="K196" s="6"/>
      <c r="L196" s="7"/>
      <c r="M196" s="33"/>
      <c r="N196" s="33"/>
      <c r="O196" s="6"/>
      <c r="P196" s="6"/>
      <c r="Q196" s="6">
        <v>0</v>
      </c>
      <c r="R196" s="6">
        <v>0</v>
      </c>
      <c r="S196" s="6">
        <v>0</v>
      </c>
      <c r="T196" s="6">
        <v>0</v>
      </c>
      <c r="U196" s="7">
        <v>0</v>
      </c>
      <c r="V196" s="33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127">
        <v>0</v>
      </c>
      <c r="AE196" s="127">
        <v>0</v>
      </c>
      <c r="AF196" s="7">
        <v>0</v>
      </c>
      <c r="AG196" s="6"/>
      <c r="AH196" s="6">
        <v>0</v>
      </c>
      <c r="AI196" s="7">
        <v>0</v>
      </c>
      <c r="AJ196" s="6">
        <v>0</v>
      </c>
      <c r="AK196" s="33">
        <v>0</v>
      </c>
      <c r="AL196" s="6">
        <v>0</v>
      </c>
      <c r="AM196" s="6">
        <v>0</v>
      </c>
      <c r="AN196" s="6">
        <v>0</v>
      </c>
      <c r="AO196" s="6">
        <v>0</v>
      </c>
      <c r="AP196" s="6">
        <v>0</v>
      </c>
      <c r="AQ196" s="6">
        <v>0</v>
      </c>
      <c r="AR196" s="6">
        <v>0</v>
      </c>
      <c r="AS196" s="7">
        <v>0</v>
      </c>
      <c r="AT196" s="7">
        <v>0</v>
      </c>
      <c r="AU196" s="33">
        <v>0</v>
      </c>
      <c r="AV196" s="8">
        <v>0</v>
      </c>
      <c r="AW196" s="179">
        <v>5240809</v>
      </c>
    </row>
    <row r="197" spans="2:49" ht="62.4">
      <c r="B197" s="186">
        <v>780376</v>
      </c>
      <c r="C197" s="177">
        <v>192</v>
      </c>
      <c r="D197" s="188" t="s">
        <v>219</v>
      </c>
      <c r="E197" s="179">
        <v>1025645522</v>
      </c>
      <c r="F197" s="160">
        <v>0</v>
      </c>
      <c r="G197" s="6">
        <v>0</v>
      </c>
      <c r="H197" s="6">
        <v>-47279</v>
      </c>
      <c r="I197" s="6"/>
      <c r="J197" s="7"/>
      <c r="K197" s="6"/>
      <c r="L197" s="7"/>
      <c r="M197" s="33"/>
      <c r="N197" s="33"/>
      <c r="O197" s="6"/>
      <c r="P197" s="6"/>
      <c r="Q197" s="6">
        <v>0</v>
      </c>
      <c r="R197" s="6">
        <v>0</v>
      </c>
      <c r="S197" s="6">
        <v>0</v>
      </c>
      <c r="T197" s="6">
        <v>0</v>
      </c>
      <c r="U197" s="7">
        <v>0</v>
      </c>
      <c r="V197" s="33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-5036296</v>
      </c>
      <c r="AC197" s="6">
        <v>0</v>
      </c>
      <c r="AD197" s="127">
        <v>0</v>
      </c>
      <c r="AE197" s="127">
        <v>0</v>
      </c>
      <c r="AF197" s="7">
        <v>0</v>
      </c>
      <c r="AG197" s="6"/>
      <c r="AH197" s="6">
        <v>0</v>
      </c>
      <c r="AI197" s="7">
        <v>0</v>
      </c>
      <c r="AJ197" s="6">
        <v>47279.4</v>
      </c>
      <c r="AK197" s="33">
        <v>0</v>
      </c>
      <c r="AL197" s="6">
        <v>0</v>
      </c>
      <c r="AM197" s="6">
        <v>0</v>
      </c>
      <c r="AN197" s="6">
        <v>0</v>
      </c>
      <c r="AO197" s="6">
        <v>0</v>
      </c>
      <c r="AP197" s="6">
        <v>0</v>
      </c>
      <c r="AQ197" s="6">
        <v>0</v>
      </c>
      <c r="AR197" s="6">
        <v>0</v>
      </c>
      <c r="AS197" s="7">
        <v>0</v>
      </c>
      <c r="AT197" s="7">
        <v>0</v>
      </c>
      <c r="AU197" s="33">
        <v>0</v>
      </c>
      <c r="AV197" s="8">
        <v>-5036295.5999999996</v>
      </c>
      <c r="AW197" s="179">
        <v>1020609226.4</v>
      </c>
    </row>
    <row r="198" spans="2:49" ht="31.2">
      <c r="B198" s="186">
        <v>780549</v>
      </c>
      <c r="C198" s="177">
        <v>193</v>
      </c>
      <c r="D198" s="188" t="s">
        <v>220</v>
      </c>
      <c r="E198" s="179">
        <v>0</v>
      </c>
      <c r="F198" s="160">
        <v>0</v>
      </c>
      <c r="G198" s="6">
        <v>0</v>
      </c>
      <c r="H198" s="6"/>
      <c r="I198" s="6"/>
      <c r="J198" s="7"/>
      <c r="K198" s="6"/>
      <c r="L198" s="7"/>
      <c r="M198" s="33"/>
      <c r="N198" s="33"/>
      <c r="O198" s="6"/>
      <c r="P198" s="6"/>
      <c r="Q198" s="6">
        <v>0</v>
      </c>
      <c r="R198" s="6">
        <v>0</v>
      </c>
      <c r="S198" s="6">
        <v>0</v>
      </c>
      <c r="T198" s="6">
        <v>0</v>
      </c>
      <c r="U198" s="7">
        <v>0</v>
      </c>
      <c r="V198" s="33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127">
        <v>0</v>
      </c>
      <c r="AE198" s="127">
        <v>0</v>
      </c>
      <c r="AF198" s="7">
        <v>0</v>
      </c>
      <c r="AG198" s="6"/>
      <c r="AH198" s="6">
        <v>0</v>
      </c>
      <c r="AI198" s="7">
        <v>0</v>
      </c>
      <c r="AJ198" s="6">
        <v>0</v>
      </c>
      <c r="AK198" s="33">
        <v>0</v>
      </c>
      <c r="AL198" s="6">
        <v>0</v>
      </c>
      <c r="AM198" s="6">
        <v>0</v>
      </c>
      <c r="AN198" s="6">
        <v>0</v>
      </c>
      <c r="AO198" s="6">
        <v>0</v>
      </c>
      <c r="AP198" s="6">
        <v>0</v>
      </c>
      <c r="AQ198" s="6">
        <v>0</v>
      </c>
      <c r="AR198" s="6">
        <v>0</v>
      </c>
      <c r="AS198" s="7">
        <v>0</v>
      </c>
      <c r="AT198" s="7">
        <v>0</v>
      </c>
      <c r="AU198" s="33">
        <v>0</v>
      </c>
      <c r="AV198" s="8">
        <v>0</v>
      </c>
      <c r="AW198" s="179">
        <v>0</v>
      </c>
    </row>
    <row r="199" spans="2:49" ht="31.2">
      <c r="B199" s="186">
        <v>780662</v>
      </c>
      <c r="C199" s="177">
        <v>194</v>
      </c>
      <c r="D199" s="188" t="s">
        <v>221</v>
      </c>
      <c r="E199" s="179">
        <v>3306698</v>
      </c>
      <c r="F199" s="160">
        <v>0</v>
      </c>
      <c r="G199" s="6">
        <v>0</v>
      </c>
      <c r="H199" s="6"/>
      <c r="I199" s="6"/>
      <c r="J199" s="7"/>
      <c r="K199" s="6"/>
      <c r="L199" s="7"/>
      <c r="M199" s="33"/>
      <c r="N199" s="33"/>
      <c r="O199" s="6"/>
      <c r="P199" s="6"/>
      <c r="Q199" s="6">
        <v>0</v>
      </c>
      <c r="R199" s="6">
        <v>0</v>
      </c>
      <c r="S199" s="6">
        <v>0</v>
      </c>
      <c r="T199" s="6">
        <v>0</v>
      </c>
      <c r="U199" s="7">
        <v>0</v>
      </c>
      <c r="V199" s="33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127">
        <v>0</v>
      </c>
      <c r="AE199" s="127">
        <v>0</v>
      </c>
      <c r="AF199" s="7">
        <v>0</v>
      </c>
      <c r="AG199" s="6"/>
      <c r="AH199" s="6">
        <v>0</v>
      </c>
      <c r="AI199" s="7">
        <v>0</v>
      </c>
      <c r="AJ199" s="6">
        <v>0</v>
      </c>
      <c r="AK199" s="33">
        <v>0</v>
      </c>
      <c r="AL199" s="6">
        <v>0</v>
      </c>
      <c r="AM199" s="6">
        <v>0</v>
      </c>
      <c r="AN199" s="6">
        <v>0</v>
      </c>
      <c r="AO199" s="6">
        <v>0</v>
      </c>
      <c r="AP199" s="6">
        <v>0</v>
      </c>
      <c r="AQ199" s="6">
        <v>0</v>
      </c>
      <c r="AR199" s="6">
        <v>0</v>
      </c>
      <c r="AS199" s="7">
        <v>0</v>
      </c>
      <c r="AT199" s="7">
        <v>0</v>
      </c>
      <c r="AU199" s="33">
        <v>0</v>
      </c>
      <c r="AV199" s="8">
        <v>0</v>
      </c>
      <c r="AW199" s="179">
        <v>3306698</v>
      </c>
    </row>
    <row r="200" spans="2:49" ht="31.2">
      <c r="B200" s="186">
        <v>780694</v>
      </c>
      <c r="C200" s="177">
        <v>195</v>
      </c>
      <c r="D200" s="189" t="s">
        <v>222</v>
      </c>
      <c r="E200" s="179">
        <v>52161756</v>
      </c>
      <c r="F200" s="160">
        <v>0</v>
      </c>
      <c r="G200" s="6">
        <v>0</v>
      </c>
      <c r="H200" s="6"/>
      <c r="I200" s="6"/>
      <c r="J200" s="7"/>
      <c r="K200" s="6"/>
      <c r="L200" s="7"/>
      <c r="M200" s="33"/>
      <c r="N200" s="33"/>
      <c r="O200" s="6"/>
      <c r="P200" s="6"/>
      <c r="Q200" s="6">
        <v>0</v>
      </c>
      <c r="R200" s="6">
        <v>0</v>
      </c>
      <c r="S200" s="6">
        <v>0</v>
      </c>
      <c r="T200" s="6">
        <v>0</v>
      </c>
      <c r="U200" s="7">
        <v>0</v>
      </c>
      <c r="V200" s="33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837906</v>
      </c>
      <c r="AC200" s="6">
        <v>341345</v>
      </c>
      <c r="AD200" s="127">
        <v>0</v>
      </c>
      <c r="AE200" s="127">
        <v>0</v>
      </c>
      <c r="AF200" s="7">
        <v>0</v>
      </c>
      <c r="AG200" s="6"/>
      <c r="AH200" s="6">
        <v>0</v>
      </c>
      <c r="AI200" s="7">
        <v>0</v>
      </c>
      <c r="AJ200" s="6">
        <v>0</v>
      </c>
      <c r="AK200" s="33">
        <v>0</v>
      </c>
      <c r="AL200" s="6">
        <v>0</v>
      </c>
      <c r="AM200" s="6">
        <v>0</v>
      </c>
      <c r="AN200" s="6">
        <v>0</v>
      </c>
      <c r="AO200" s="6">
        <v>0</v>
      </c>
      <c r="AP200" s="6">
        <v>0</v>
      </c>
      <c r="AQ200" s="6">
        <v>0</v>
      </c>
      <c r="AR200" s="6">
        <v>0</v>
      </c>
      <c r="AS200" s="7">
        <v>0</v>
      </c>
      <c r="AT200" s="7">
        <v>0</v>
      </c>
      <c r="AU200" s="33">
        <v>0</v>
      </c>
      <c r="AV200" s="8">
        <v>1179251</v>
      </c>
      <c r="AW200" s="179">
        <v>53341007</v>
      </c>
    </row>
    <row r="201" spans="2:49" ht="31.2">
      <c r="B201" s="186">
        <v>780222</v>
      </c>
      <c r="C201" s="177">
        <v>196</v>
      </c>
      <c r="D201" s="187" t="s">
        <v>223</v>
      </c>
      <c r="E201" s="179">
        <v>341476</v>
      </c>
      <c r="F201" s="160">
        <v>0</v>
      </c>
      <c r="G201" s="6">
        <v>0</v>
      </c>
      <c r="H201" s="6"/>
      <c r="I201" s="6"/>
      <c r="J201" s="7"/>
      <c r="K201" s="6"/>
      <c r="L201" s="7"/>
      <c r="M201" s="33"/>
      <c r="N201" s="33"/>
      <c r="O201" s="6"/>
      <c r="P201" s="6"/>
      <c r="Q201" s="6">
        <v>0</v>
      </c>
      <c r="R201" s="6">
        <v>0</v>
      </c>
      <c r="S201" s="6">
        <v>0</v>
      </c>
      <c r="T201" s="6">
        <v>0</v>
      </c>
      <c r="U201" s="7">
        <v>0</v>
      </c>
      <c r="V201" s="33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127">
        <v>0</v>
      </c>
      <c r="AE201" s="127">
        <v>0</v>
      </c>
      <c r="AF201" s="7">
        <v>0</v>
      </c>
      <c r="AG201" s="6"/>
      <c r="AH201" s="6">
        <v>0</v>
      </c>
      <c r="AI201" s="7">
        <v>0</v>
      </c>
      <c r="AJ201" s="6">
        <v>0</v>
      </c>
      <c r="AK201" s="33">
        <v>0</v>
      </c>
      <c r="AL201" s="6">
        <v>0</v>
      </c>
      <c r="AM201" s="6">
        <v>0</v>
      </c>
      <c r="AN201" s="6">
        <v>0</v>
      </c>
      <c r="AO201" s="6">
        <v>0</v>
      </c>
      <c r="AP201" s="6">
        <v>0</v>
      </c>
      <c r="AQ201" s="6">
        <v>0</v>
      </c>
      <c r="AR201" s="6">
        <v>0</v>
      </c>
      <c r="AS201" s="7">
        <v>0</v>
      </c>
      <c r="AT201" s="7">
        <v>0</v>
      </c>
      <c r="AU201" s="33">
        <v>0</v>
      </c>
      <c r="AV201" s="8">
        <v>0</v>
      </c>
      <c r="AW201" s="179">
        <v>341476</v>
      </c>
    </row>
    <row r="202" spans="2:49" ht="31.2">
      <c r="B202" s="186">
        <v>780204</v>
      </c>
      <c r="C202" s="177">
        <v>197</v>
      </c>
      <c r="D202" s="187" t="s">
        <v>224</v>
      </c>
      <c r="E202" s="179">
        <v>8125498</v>
      </c>
      <c r="F202" s="160">
        <v>0</v>
      </c>
      <c r="G202" s="6">
        <v>0</v>
      </c>
      <c r="H202" s="6"/>
      <c r="I202" s="6"/>
      <c r="J202" s="7"/>
      <c r="K202" s="6"/>
      <c r="L202" s="7"/>
      <c r="M202" s="33"/>
      <c r="N202" s="33"/>
      <c r="O202" s="6"/>
      <c r="P202" s="6"/>
      <c r="Q202" s="6">
        <v>0</v>
      </c>
      <c r="R202" s="6">
        <v>0</v>
      </c>
      <c r="S202" s="6">
        <v>0</v>
      </c>
      <c r="T202" s="6">
        <v>0</v>
      </c>
      <c r="U202" s="7">
        <v>0</v>
      </c>
      <c r="V202" s="33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69397</v>
      </c>
      <c r="AC202" s="6">
        <v>198396</v>
      </c>
      <c r="AD202" s="127">
        <v>0</v>
      </c>
      <c r="AE202" s="127">
        <v>0</v>
      </c>
      <c r="AF202" s="7">
        <v>0</v>
      </c>
      <c r="AG202" s="6"/>
      <c r="AH202" s="6">
        <v>0</v>
      </c>
      <c r="AI202" s="7">
        <v>0</v>
      </c>
      <c r="AJ202" s="6">
        <v>0</v>
      </c>
      <c r="AK202" s="33">
        <v>0</v>
      </c>
      <c r="AL202" s="6">
        <v>0</v>
      </c>
      <c r="AM202" s="6">
        <v>0</v>
      </c>
      <c r="AN202" s="6">
        <v>0</v>
      </c>
      <c r="AO202" s="6">
        <v>0</v>
      </c>
      <c r="AP202" s="6">
        <v>0</v>
      </c>
      <c r="AQ202" s="6">
        <v>0</v>
      </c>
      <c r="AR202" s="6">
        <v>0</v>
      </c>
      <c r="AS202" s="7">
        <v>0</v>
      </c>
      <c r="AT202" s="7">
        <v>0</v>
      </c>
      <c r="AU202" s="33">
        <v>0</v>
      </c>
      <c r="AV202" s="8">
        <v>267793</v>
      </c>
      <c r="AW202" s="179">
        <v>8393291</v>
      </c>
    </row>
    <row r="203" spans="2:49" ht="31.2">
      <c r="B203" s="186">
        <v>780234</v>
      </c>
      <c r="C203" s="177">
        <v>198</v>
      </c>
      <c r="D203" s="187" t="s">
        <v>225</v>
      </c>
      <c r="E203" s="179">
        <v>797040</v>
      </c>
      <c r="F203" s="160">
        <v>0</v>
      </c>
      <c r="G203" s="6">
        <v>0</v>
      </c>
      <c r="H203" s="6"/>
      <c r="I203" s="6"/>
      <c r="J203" s="7"/>
      <c r="K203" s="6"/>
      <c r="L203" s="7"/>
      <c r="M203" s="33"/>
      <c r="N203" s="33"/>
      <c r="O203" s="6"/>
      <c r="P203" s="6"/>
      <c r="Q203" s="6">
        <v>0</v>
      </c>
      <c r="R203" s="6">
        <v>0</v>
      </c>
      <c r="S203" s="6">
        <v>0</v>
      </c>
      <c r="T203" s="6">
        <v>0</v>
      </c>
      <c r="U203" s="7">
        <v>0</v>
      </c>
      <c r="V203" s="33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127">
        <v>0</v>
      </c>
      <c r="AE203" s="127">
        <v>0</v>
      </c>
      <c r="AF203" s="7">
        <v>0</v>
      </c>
      <c r="AG203" s="6"/>
      <c r="AH203" s="6">
        <v>0</v>
      </c>
      <c r="AI203" s="7">
        <v>0</v>
      </c>
      <c r="AJ203" s="6">
        <v>0</v>
      </c>
      <c r="AK203" s="33">
        <v>0</v>
      </c>
      <c r="AL203" s="6">
        <v>0</v>
      </c>
      <c r="AM203" s="6">
        <v>0</v>
      </c>
      <c r="AN203" s="6">
        <v>0</v>
      </c>
      <c r="AO203" s="6">
        <v>0</v>
      </c>
      <c r="AP203" s="6">
        <v>0</v>
      </c>
      <c r="AQ203" s="6">
        <v>0</v>
      </c>
      <c r="AR203" s="6">
        <v>0</v>
      </c>
      <c r="AS203" s="7">
        <v>0</v>
      </c>
      <c r="AT203" s="7">
        <v>0</v>
      </c>
      <c r="AU203" s="33">
        <v>0</v>
      </c>
      <c r="AV203" s="8">
        <v>0</v>
      </c>
      <c r="AW203" s="179">
        <v>797040</v>
      </c>
    </row>
    <row r="204" spans="2:49">
      <c r="B204" s="186">
        <v>780429</v>
      </c>
      <c r="C204" s="177">
        <v>199</v>
      </c>
      <c r="D204" s="187" t="s">
        <v>226</v>
      </c>
      <c r="E204" s="179">
        <v>179784942</v>
      </c>
      <c r="F204" s="160">
        <v>0</v>
      </c>
      <c r="G204" s="6">
        <v>0</v>
      </c>
      <c r="H204" s="6"/>
      <c r="I204" s="6"/>
      <c r="J204" s="7"/>
      <c r="K204" s="6"/>
      <c r="L204" s="7"/>
      <c r="M204" s="33"/>
      <c r="N204" s="33"/>
      <c r="O204" s="6"/>
      <c r="P204" s="6"/>
      <c r="Q204" s="6">
        <v>0</v>
      </c>
      <c r="R204" s="6">
        <v>0</v>
      </c>
      <c r="S204" s="6">
        <v>0</v>
      </c>
      <c r="T204" s="6">
        <v>0</v>
      </c>
      <c r="U204" s="7">
        <v>0</v>
      </c>
      <c r="V204" s="33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127">
        <v>0</v>
      </c>
      <c r="AE204" s="127">
        <v>0</v>
      </c>
      <c r="AF204" s="7">
        <v>0</v>
      </c>
      <c r="AG204" s="6"/>
      <c r="AH204" s="6">
        <v>0</v>
      </c>
      <c r="AI204" s="7">
        <v>0</v>
      </c>
      <c r="AJ204" s="6">
        <v>0</v>
      </c>
      <c r="AK204" s="33">
        <v>0</v>
      </c>
      <c r="AL204" s="6">
        <v>0</v>
      </c>
      <c r="AM204" s="6">
        <v>0</v>
      </c>
      <c r="AN204" s="6">
        <v>0</v>
      </c>
      <c r="AO204" s="6">
        <v>0</v>
      </c>
      <c r="AP204" s="6">
        <v>0</v>
      </c>
      <c r="AQ204" s="6">
        <v>0</v>
      </c>
      <c r="AR204" s="6">
        <v>0</v>
      </c>
      <c r="AS204" s="7">
        <v>0</v>
      </c>
      <c r="AT204" s="7">
        <v>0</v>
      </c>
      <c r="AU204" s="33">
        <v>0</v>
      </c>
      <c r="AV204" s="8">
        <v>0</v>
      </c>
      <c r="AW204" s="179">
        <v>179784942</v>
      </c>
    </row>
    <row r="205" spans="2:49" ht="31.2">
      <c r="B205" s="186">
        <v>780277</v>
      </c>
      <c r="C205" s="177">
        <v>200</v>
      </c>
      <c r="D205" s="187" t="s">
        <v>227</v>
      </c>
      <c r="E205" s="179">
        <v>2711218</v>
      </c>
      <c r="F205" s="160">
        <v>0</v>
      </c>
      <c r="G205" s="6">
        <v>0</v>
      </c>
      <c r="H205" s="6"/>
      <c r="I205" s="6"/>
      <c r="J205" s="7"/>
      <c r="K205" s="6"/>
      <c r="L205" s="7"/>
      <c r="M205" s="33"/>
      <c r="N205" s="33"/>
      <c r="O205" s="6"/>
      <c r="P205" s="6"/>
      <c r="Q205" s="6">
        <v>0</v>
      </c>
      <c r="R205" s="6">
        <v>0</v>
      </c>
      <c r="S205" s="6">
        <v>0</v>
      </c>
      <c r="T205" s="6">
        <v>0</v>
      </c>
      <c r="U205" s="7">
        <v>0</v>
      </c>
      <c r="V205" s="33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127">
        <v>0</v>
      </c>
      <c r="AE205" s="127">
        <v>0</v>
      </c>
      <c r="AF205" s="7">
        <v>0</v>
      </c>
      <c r="AG205" s="6"/>
      <c r="AH205" s="6">
        <v>0</v>
      </c>
      <c r="AI205" s="7">
        <v>0</v>
      </c>
      <c r="AJ205" s="6">
        <v>0</v>
      </c>
      <c r="AK205" s="33">
        <v>0</v>
      </c>
      <c r="AL205" s="6">
        <v>0</v>
      </c>
      <c r="AM205" s="6">
        <v>0</v>
      </c>
      <c r="AN205" s="6">
        <v>0</v>
      </c>
      <c r="AO205" s="6">
        <v>0</v>
      </c>
      <c r="AP205" s="6">
        <v>0</v>
      </c>
      <c r="AQ205" s="6">
        <v>0</v>
      </c>
      <c r="AR205" s="6">
        <v>0</v>
      </c>
      <c r="AS205" s="7">
        <v>0</v>
      </c>
      <c r="AT205" s="7">
        <v>0</v>
      </c>
      <c r="AU205" s="33">
        <v>0</v>
      </c>
      <c r="AV205" s="8">
        <v>0</v>
      </c>
      <c r="AW205" s="179">
        <v>2711218</v>
      </c>
    </row>
    <row r="206" spans="2:49" ht="31.2">
      <c r="B206" s="186">
        <v>780210</v>
      </c>
      <c r="C206" s="177">
        <v>201</v>
      </c>
      <c r="D206" s="187" t="s">
        <v>228</v>
      </c>
      <c r="E206" s="179">
        <v>2724560</v>
      </c>
      <c r="F206" s="160">
        <v>0</v>
      </c>
      <c r="G206" s="6">
        <v>0</v>
      </c>
      <c r="H206" s="6"/>
      <c r="I206" s="6"/>
      <c r="J206" s="7"/>
      <c r="K206" s="6"/>
      <c r="L206" s="7"/>
      <c r="M206" s="33"/>
      <c r="N206" s="33"/>
      <c r="O206" s="6"/>
      <c r="P206" s="6"/>
      <c r="Q206" s="6">
        <v>0</v>
      </c>
      <c r="R206" s="6">
        <v>0</v>
      </c>
      <c r="S206" s="6">
        <v>0</v>
      </c>
      <c r="T206" s="6">
        <v>0</v>
      </c>
      <c r="U206" s="7">
        <v>0</v>
      </c>
      <c r="V206" s="33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127">
        <v>0</v>
      </c>
      <c r="AE206" s="127">
        <v>0</v>
      </c>
      <c r="AF206" s="7">
        <v>0</v>
      </c>
      <c r="AG206" s="6"/>
      <c r="AH206" s="6">
        <v>0</v>
      </c>
      <c r="AI206" s="7">
        <v>0</v>
      </c>
      <c r="AJ206" s="6">
        <v>0</v>
      </c>
      <c r="AK206" s="33">
        <v>0</v>
      </c>
      <c r="AL206" s="6">
        <v>0</v>
      </c>
      <c r="AM206" s="6">
        <v>0</v>
      </c>
      <c r="AN206" s="6">
        <v>0</v>
      </c>
      <c r="AO206" s="6">
        <v>0</v>
      </c>
      <c r="AP206" s="6">
        <v>0</v>
      </c>
      <c r="AQ206" s="6">
        <v>0</v>
      </c>
      <c r="AR206" s="6">
        <v>0</v>
      </c>
      <c r="AS206" s="7">
        <v>0</v>
      </c>
      <c r="AT206" s="7">
        <v>0</v>
      </c>
      <c r="AU206" s="33">
        <v>0</v>
      </c>
      <c r="AV206" s="8">
        <v>0</v>
      </c>
      <c r="AW206" s="179">
        <v>2724560</v>
      </c>
    </row>
    <row r="207" spans="2:49" ht="31.2">
      <c r="B207" s="186">
        <v>780231</v>
      </c>
      <c r="C207" s="177">
        <v>202</v>
      </c>
      <c r="D207" s="187" t="s">
        <v>229</v>
      </c>
      <c r="E207" s="179">
        <v>70044968</v>
      </c>
      <c r="F207" s="160">
        <v>0</v>
      </c>
      <c r="G207" s="6">
        <v>0</v>
      </c>
      <c r="H207" s="6"/>
      <c r="I207" s="6"/>
      <c r="J207" s="7"/>
      <c r="K207" s="6"/>
      <c r="L207" s="7"/>
      <c r="M207" s="33"/>
      <c r="N207" s="33"/>
      <c r="O207" s="6"/>
      <c r="P207" s="6"/>
      <c r="Q207" s="6">
        <v>0</v>
      </c>
      <c r="R207" s="6">
        <v>0</v>
      </c>
      <c r="S207" s="6">
        <v>0</v>
      </c>
      <c r="T207" s="6">
        <v>0</v>
      </c>
      <c r="U207" s="7">
        <v>694370</v>
      </c>
      <c r="V207" s="33">
        <v>0</v>
      </c>
      <c r="W207" s="6">
        <v>0</v>
      </c>
      <c r="X207" s="6">
        <v>0</v>
      </c>
      <c r="Y207" s="6">
        <v>-3852163</v>
      </c>
      <c r="Z207" s="6">
        <v>0</v>
      </c>
      <c r="AA207" s="6">
        <v>0</v>
      </c>
      <c r="AB207" s="6">
        <v>0</v>
      </c>
      <c r="AC207" s="6">
        <v>0</v>
      </c>
      <c r="AD207" s="127">
        <v>0</v>
      </c>
      <c r="AE207" s="127">
        <v>0</v>
      </c>
      <c r="AF207" s="7">
        <v>0</v>
      </c>
      <c r="AG207" s="6"/>
      <c r="AH207" s="6">
        <v>0</v>
      </c>
      <c r="AI207" s="7">
        <v>0</v>
      </c>
      <c r="AJ207" s="6">
        <v>0</v>
      </c>
      <c r="AK207" s="33">
        <v>0</v>
      </c>
      <c r="AL207" s="6">
        <v>0</v>
      </c>
      <c r="AM207" s="6">
        <v>0</v>
      </c>
      <c r="AN207" s="6">
        <v>0</v>
      </c>
      <c r="AO207" s="6">
        <v>0</v>
      </c>
      <c r="AP207" s="6">
        <v>0</v>
      </c>
      <c r="AQ207" s="6">
        <v>0</v>
      </c>
      <c r="AR207" s="6">
        <v>0</v>
      </c>
      <c r="AS207" s="7">
        <v>0</v>
      </c>
      <c r="AT207" s="7">
        <v>0</v>
      </c>
      <c r="AU207" s="33">
        <v>535591</v>
      </c>
      <c r="AV207" s="8">
        <v>-2622202</v>
      </c>
      <c r="AW207" s="179">
        <v>67422766</v>
      </c>
    </row>
    <row r="208" spans="2:49" ht="31.2">
      <c r="B208" s="186">
        <v>780250</v>
      </c>
      <c r="C208" s="177">
        <v>203</v>
      </c>
      <c r="D208" s="187" t="s">
        <v>230</v>
      </c>
      <c r="E208" s="179">
        <v>35214580</v>
      </c>
      <c r="F208" s="160">
        <v>0</v>
      </c>
      <c r="G208" s="6">
        <v>0</v>
      </c>
      <c r="H208" s="6"/>
      <c r="I208" s="6"/>
      <c r="J208" s="7"/>
      <c r="K208" s="6"/>
      <c r="L208" s="7"/>
      <c r="M208" s="33"/>
      <c r="N208" s="33"/>
      <c r="O208" s="6"/>
      <c r="P208" s="6"/>
      <c r="Q208" s="6">
        <v>0</v>
      </c>
      <c r="R208" s="6">
        <v>0</v>
      </c>
      <c r="S208" s="6">
        <v>0</v>
      </c>
      <c r="T208" s="6">
        <v>0</v>
      </c>
      <c r="U208" s="7">
        <v>0</v>
      </c>
      <c r="V208" s="33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127">
        <v>0</v>
      </c>
      <c r="AE208" s="127">
        <v>0</v>
      </c>
      <c r="AF208" s="7">
        <v>0</v>
      </c>
      <c r="AG208" s="6"/>
      <c r="AH208" s="6">
        <v>0</v>
      </c>
      <c r="AI208" s="7">
        <v>0</v>
      </c>
      <c r="AJ208" s="6">
        <v>0</v>
      </c>
      <c r="AK208" s="33">
        <v>0</v>
      </c>
      <c r="AL208" s="6">
        <v>0</v>
      </c>
      <c r="AM208" s="6">
        <v>0</v>
      </c>
      <c r="AN208" s="6">
        <v>0</v>
      </c>
      <c r="AO208" s="6">
        <v>0</v>
      </c>
      <c r="AP208" s="6">
        <v>0</v>
      </c>
      <c r="AQ208" s="6">
        <v>0</v>
      </c>
      <c r="AR208" s="6">
        <v>0</v>
      </c>
      <c r="AS208" s="7">
        <v>0</v>
      </c>
      <c r="AT208" s="7">
        <v>0</v>
      </c>
      <c r="AU208" s="33">
        <v>0</v>
      </c>
      <c r="AV208" s="8">
        <v>0</v>
      </c>
      <c r="AW208" s="179">
        <v>35214580</v>
      </c>
    </row>
    <row r="209" spans="2:49" ht="31.2">
      <c r="B209" s="186">
        <v>780235</v>
      </c>
      <c r="C209" s="177">
        <v>204</v>
      </c>
      <c r="D209" s="187" t="s">
        <v>231</v>
      </c>
      <c r="E209" s="179">
        <v>2110376</v>
      </c>
      <c r="F209" s="160">
        <v>0</v>
      </c>
      <c r="G209" s="6">
        <v>0</v>
      </c>
      <c r="H209" s="6"/>
      <c r="I209" s="6"/>
      <c r="J209" s="7"/>
      <c r="K209" s="6"/>
      <c r="L209" s="7"/>
      <c r="M209" s="33"/>
      <c r="N209" s="33"/>
      <c r="O209" s="6"/>
      <c r="P209" s="6"/>
      <c r="Q209" s="6">
        <v>0</v>
      </c>
      <c r="R209" s="6">
        <v>0</v>
      </c>
      <c r="S209" s="6">
        <v>0</v>
      </c>
      <c r="T209" s="6">
        <v>0</v>
      </c>
      <c r="U209" s="7">
        <v>0</v>
      </c>
      <c r="V209" s="33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127">
        <v>0</v>
      </c>
      <c r="AE209" s="127">
        <v>0</v>
      </c>
      <c r="AF209" s="7">
        <v>0</v>
      </c>
      <c r="AG209" s="6"/>
      <c r="AH209" s="6">
        <v>0</v>
      </c>
      <c r="AI209" s="7">
        <v>0</v>
      </c>
      <c r="AJ209" s="6">
        <v>0</v>
      </c>
      <c r="AK209" s="33">
        <v>0</v>
      </c>
      <c r="AL209" s="6">
        <v>0</v>
      </c>
      <c r="AM209" s="6">
        <v>0</v>
      </c>
      <c r="AN209" s="6">
        <v>0</v>
      </c>
      <c r="AO209" s="6">
        <v>0</v>
      </c>
      <c r="AP209" s="6">
        <v>0</v>
      </c>
      <c r="AQ209" s="6">
        <v>0</v>
      </c>
      <c r="AR209" s="6">
        <v>0</v>
      </c>
      <c r="AS209" s="7">
        <v>0</v>
      </c>
      <c r="AT209" s="7">
        <v>0</v>
      </c>
      <c r="AU209" s="33">
        <v>0</v>
      </c>
      <c r="AV209" s="8">
        <v>0</v>
      </c>
      <c r="AW209" s="179">
        <v>2110376</v>
      </c>
    </row>
    <row r="210" spans="2:49" ht="31.2">
      <c r="B210" s="186">
        <v>780212</v>
      </c>
      <c r="C210" s="177">
        <v>205</v>
      </c>
      <c r="D210" s="187" t="s">
        <v>232</v>
      </c>
      <c r="E210" s="179">
        <v>11969323</v>
      </c>
      <c r="F210" s="160">
        <v>0</v>
      </c>
      <c r="G210" s="6">
        <v>0</v>
      </c>
      <c r="H210" s="6"/>
      <c r="I210" s="6"/>
      <c r="J210" s="7"/>
      <c r="K210" s="6"/>
      <c r="L210" s="7"/>
      <c r="M210" s="33"/>
      <c r="N210" s="33"/>
      <c r="O210" s="6"/>
      <c r="P210" s="6"/>
      <c r="Q210" s="6">
        <v>0</v>
      </c>
      <c r="R210" s="6">
        <v>0</v>
      </c>
      <c r="S210" s="6">
        <v>0</v>
      </c>
      <c r="T210" s="6">
        <v>0</v>
      </c>
      <c r="U210" s="7">
        <v>0</v>
      </c>
      <c r="V210" s="33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127">
        <v>0</v>
      </c>
      <c r="AE210" s="127">
        <v>0</v>
      </c>
      <c r="AF210" s="7">
        <v>0</v>
      </c>
      <c r="AG210" s="6"/>
      <c r="AH210" s="6">
        <v>0</v>
      </c>
      <c r="AI210" s="7">
        <v>0</v>
      </c>
      <c r="AJ210" s="6">
        <v>0</v>
      </c>
      <c r="AK210" s="33">
        <v>0</v>
      </c>
      <c r="AL210" s="6">
        <v>0</v>
      </c>
      <c r="AM210" s="6">
        <v>0</v>
      </c>
      <c r="AN210" s="6">
        <v>0</v>
      </c>
      <c r="AO210" s="6">
        <v>0</v>
      </c>
      <c r="AP210" s="6">
        <v>0</v>
      </c>
      <c r="AQ210" s="6">
        <v>0</v>
      </c>
      <c r="AR210" s="6">
        <v>0</v>
      </c>
      <c r="AS210" s="7">
        <v>0</v>
      </c>
      <c r="AT210" s="7">
        <v>0</v>
      </c>
      <c r="AU210" s="33">
        <v>0</v>
      </c>
      <c r="AV210" s="8">
        <v>0</v>
      </c>
      <c r="AW210" s="179">
        <v>11969323</v>
      </c>
    </row>
    <row r="211" spans="2:49" ht="31.2">
      <c r="B211" s="186">
        <v>780252</v>
      </c>
      <c r="C211" s="177">
        <v>206</v>
      </c>
      <c r="D211" s="187" t="s">
        <v>233</v>
      </c>
      <c r="E211" s="179">
        <v>69181554</v>
      </c>
      <c r="F211" s="160">
        <v>0</v>
      </c>
      <c r="G211" s="6">
        <v>0</v>
      </c>
      <c r="H211" s="6"/>
      <c r="I211" s="6"/>
      <c r="J211" s="7"/>
      <c r="K211" s="6"/>
      <c r="L211" s="7"/>
      <c r="M211" s="33"/>
      <c r="N211" s="33"/>
      <c r="O211" s="6"/>
      <c r="P211" s="6"/>
      <c r="Q211" s="6">
        <v>0</v>
      </c>
      <c r="R211" s="6">
        <v>0</v>
      </c>
      <c r="S211" s="6">
        <v>0</v>
      </c>
      <c r="T211" s="6">
        <v>0</v>
      </c>
      <c r="U211" s="7">
        <v>0</v>
      </c>
      <c r="V211" s="33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127">
        <v>0</v>
      </c>
      <c r="AE211" s="127">
        <v>0</v>
      </c>
      <c r="AF211" s="7">
        <v>0</v>
      </c>
      <c r="AG211" s="6"/>
      <c r="AH211" s="6">
        <v>0</v>
      </c>
      <c r="AI211" s="7">
        <v>0</v>
      </c>
      <c r="AJ211" s="6">
        <v>0</v>
      </c>
      <c r="AK211" s="33">
        <v>0</v>
      </c>
      <c r="AL211" s="6">
        <v>0</v>
      </c>
      <c r="AM211" s="6">
        <v>0</v>
      </c>
      <c r="AN211" s="6">
        <v>0</v>
      </c>
      <c r="AO211" s="6">
        <v>0</v>
      </c>
      <c r="AP211" s="6">
        <v>0</v>
      </c>
      <c r="AQ211" s="6">
        <v>0</v>
      </c>
      <c r="AR211" s="6">
        <v>0</v>
      </c>
      <c r="AS211" s="7">
        <v>0</v>
      </c>
      <c r="AT211" s="7">
        <v>0</v>
      </c>
      <c r="AU211" s="33">
        <v>0</v>
      </c>
      <c r="AV211" s="8">
        <v>0</v>
      </c>
      <c r="AW211" s="179">
        <v>69181554</v>
      </c>
    </row>
    <row r="212" spans="2:49" ht="31.2">
      <c r="B212" s="186">
        <v>780221</v>
      </c>
      <c r="C212" s="177">
        <v>207</v>
      </c>
      <c r="D212" s="187" t="s">
        <v>234</v>
      </c>
      <c r="E212" s="179">
        <v>620616</v>
      </c>
      <c r="F212" s="160">
        <v>0</v>
      </c>
      <c r="G212" s="6">
        <v>0</v>
      </c>
      <c r="H212" s="6"/>
      <c r="I212" s="6"/>
      <c r="J212" s="7"/>
      <c r="K212" s="6"/>
      <c r="L212" s="7"/>
      <c r="M212" s="33"/>
      <c r="N212" s="33"/>
      <c r="O212" s="6"/>
      <c r="P212" s="6"/>
      <c r="Q212" s="6">
        <v>0</v>
      </c>
      <c r="R212" s="6">
        <v>0</v>
      </c>
      <c r="S212" s="6">
        <v>0</v>
      </c>
      <c r="T212" s="6">
        <v>0</v>
      </c>
      <c r="U212" s="7">
        <v>0</v>
      </c>
      <c r="V212" s="33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127">
        <v>0</v>
      </c>
      <c r="AE212" s="127">
        <v>0</v>
      </c>
      <c r="AF212" s="7">
        <v>0</v>
      </c>
      <c r="AG212" s="6"/>
      <c r="AH212" s="6">
        <v>0</v>
      </c>
      <c r="AI212" s="7">
        <v>0</v>
      </c>
      <c r="AJ212" s="6">
        <v>0</v>
      </c>
      <c r="AK212" s="33">
        <v>0</v>
      </c>
      <c r="AL212" s="6">
        <v>0</v>
      </c>
      <c r="AM212" s="6">
        <v>0</v>
      </c>
      <c r="AN212" s="6">
        <v>0</v>
      </c>
      <c r="AO212" s="6">
        <v>0</v>
      </c>
      <c r="AP212" s="6">
        <v>0</v>
      </c>
      <c r="AQ212" s="6">
        <v>0</v>
      </c>
      <c r="AR212" s="6">
        <v>0</v>
      </c>
      <c r="AS212" s="7">
        <v>0</v>
      </c>
      <c r="AT212" s="7">
        <v>0</v>
      </c>
      <c r="AU212" s="33">
        <v>0</v>
      </c>
      <c r="AV212" s="8">
        <v>0</v>
      </c>
      <c r="AW212" s="179">
        <v>620616</v>
      </c>
    </row>
    <row r="213" spans="2:49" ht="31.2">
      <c r="B213" s="186">
        <v>780193</v>
      </c>
      <c r="C213" s="177">
        <v>208</v>
      </c>
      <c r="D213" s="187" t="s">
        <v>235</v>
      </c>
      <c r="E213" s="179">
        <v>7037260</v>
      </c>
      <c r="F213" s="160">
        <v>0</v>
      </c>
      <c r="G213" s="6">
        <v>0</v>
      </c>
      <c r="H213" s="6"/>
      <c r="I213" s="6"/>
      <c r="J213" s="7"/>
      <c r="K213" s="6"/>
      <c r="L213" s="7"/>
      <c r="M213" s="33"/>
      <c r="N213" s="33"/>
      <c r="O213" s="6"/>
      <c r="P213" s="6"/>
      <c r="Q213" s="6">
        <v>0</v>
      </c>
      <c r="R213" s="6">
        <v>0</v>
      </c>
      <c r="S213" s="6">
        <v>0</v>
      </c>
      <c r="T213" s="6">
        <v>0</v>
      </c>
      <c r="U213" s="7">
        <v>0</v>
      </c>
      <c r="V213" s="33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127">
        <v>0</v>
      </c>
      <c r="AE213" s="127">
        <v>0</v>
      </c>
      <c r="AF213" s="7">
        <v>0</v>
      </c>
      <c r="AG213" s="6"/>
      <c r="AH213" s="6">
        <v>0</v>
      </c>
      <c r="AI213" s="7">
        <v>0</v>
      </c>
      <c r="AJ213" s="6">
        <v>0</v>
      </c>
      <c r="AK213" s="33">
        <v>0</v>
      </c>
      <c r="AL213" s="6">
        <v>0</v>
      </c>
      <c r="AM213" s="6">
        <v>0</v>
      </c>
      <c r="AN213" s="6">
        <v>0</v>
      </c>
      <c r="AO213" s="6">
        <v>0</v>
      </c>
      <c r="AP213" s="6">
        <v>0</v>
      </c>
      <c r="AQ213" s="6">
        <v>0</v>
      </c>
      <c r="AR213" s="6">
        <v>0</v>
      </c>
      <c r="AS213" s="7">
        <v>0</v>
      </c>
      <c r="AT213" s="7">
        <v>0</v>
      </c>
      <c r="AU213" s="33">
        <v>0</v>
      </c>
      <c r="AV213" s="8">
        <v>0</v>
      </c>
      <c r="AW213" s="179">
        <v>7037260</v>
      </c>
    </row>
    <row r="214" spans="2:49" ht="31.2">
      <c r="B214" s="186">
        <v>780208</v>
      </c>
      <c r="C214" s="177">
        <v>209</v>
      </c>
      <c r="D214" s="187" t="s">
        <v>236</v>
      </c>
      <c r="E214" s="179">
        <v>652472</v>
      </c>
      <c r="F214" s="160">
        <v>0</v>
      </c>
      <c r="G214" s="6">
        <v>0</v>
      </c>
      <c r="H214" s="6"/>
      <c r="I214" s="6"/>
      <c r="J214" s="7"/>
      <c r="K214" s="6"/>
      <c r="L214" s="7"/>
      <c r="M214" s="33"/>
      <c r="N214" s="33"/>
      <c r="O214" s="6"/>
      <c r="P214" s="6"/>
      <c r="Q214" s="6">
        <v>0</v>
      </c>
      <c r="R214" s="6">
        <v>0</v>
      </c>
      <c r="S214" s="6">
        <v>0</v>
      </c>
      <c r="T214" s="6">
        <v>0</v>
      </c>
      <c r="U214" s="7">
        <v>0</v>
      </c>
      <c r="V214" s="33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127">
        <v>0</v>
      </c>
      <c r="AE214" s="127">
        <v>0</v>
      </c>
      <c r="AF214" s="7">
        <v>0</v>
      </c>
      <c r="AG214" s="6"/>
      <c r="AH214" s="6">
        <v>0</v>
      </c>
      <c r="AI214" s="7">
        <v>0</v>
      </c>
      <c r="AJ214" s="6">
        <v>0</v>
      </c>
      <c r="AK214" s="33">
        <v>0</v>
      </c>
      <c r="AL214" s="6">
        <v>0</v>
      </c>
      <c r="AM214" s="6">
        <v>0</v>
      </c>
      <c r="AN214" s="6">
        <v>0</v>
      </c>
      <c r="AO214" s="6">
        <v>0</v>
      </c>
      <c r="AP214" s="6">
        <v>0</v>
      </c>
      <c r="AQ214" s="6">
        <v>0</v>
      </c>
      <c r="AR214" s="6">
        <v>0</v>
      </c>
      <c r="AS214" s="7">
        <v>0</v>
      </c>
      <c r="AT214" s="7">
        <v>0</v>
      </c>
      <c r="AU214" s="33">
        <v>0</v>
      </c>
      <c r="AV214" s="8">
        <v>0</v>
      </c>
      <c r="AW214" s="179">
        <v>652472</v>
      </c>
    </row>
    <row r="215" spans="2:49" ht="31.2">
      <c r="B215" s="186">
        <v>780238</v>
      </c>
      <c r="C215" s="177">
        <v>210</v>
      </c>
      <c r="D215" s="187" t="s">
        <v>237</v>
      </c>
      <c r="E215" s="179">
        <v>2210585</v>
      </c>
      <c r="F215" s="160">
        <v>0</v>
      </c>
      <c r="G215" s="6">
        <v>0</v>
      </c>
      <c r="H215" s="6"/>
      <c r="I215" s="6"/>
      <c r="J215" s="7"/>
      <c r="K215" s="6"/>
      <c r="L215" s="7"/>
      <c r="M215" s="33"/>
      <c r="N215" s="33"/>
      <c r="O215" s="6"/>
      <c r="P215" s="6"/>
      <c r="Q215" s="6">
        <v>0</v>
      </c>
      <c r="R215" s="6">
        <v>0</v>
      </c>
      <c r="S215" s="6">
        <v>0</v>
      </c>
      <c r="T215" s="6">
        <v>0</v>
      </c>
      <c r="U215" s="7">
        <v>0</v>
      </c>
      <c r="V215" s="33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127">
        <v>0</v>
      </c>
      <c r="AE215" s="127">
        <v>0</v>
      </c>
      <c r="AF215" s="7">
        <v>0</v>
      </c>
      <c r="AG215" s="6"/>
      <c r="AH215" s="6">
        <v>0</v>
      </c>
      <c r="AI215" s="7">
        <v>0</v>
      </c>
      <c r="AJ215" s="6">
        <v>0</v>
      </c>
      <c r="AK215" s="33">
        <v>0</v>
      </c>
      <c r="AL215" s="6">
        <v>0</v>
      </c>
      <c r="AM215" s="6">
        <v>0</v>
      </c>
      <c r="AN215" s="6">
        <v>0</v>
      </c>
      <c r="AO215" s="6">
        <v>0</v>
      </c>
      <c r="AP215" s="6">
        <v>0</v>
      </c>
      <c r="AQ215" s="6">
        <v>0</v>
      </c>
      <c r="AR215" s="6">
        <v>0</v>
      </c>
      <c r="AS215" s="7">
        <v>0</v>
      </c>
      <c r="AT215" s="7">
        <v>0</v>
      </c>
      <c r="AU215" s="33">
        <v>0</v>
      </c>
      <c r="AV215" s="8">
        <v>0</v>
      </c>
      <c r="AW215" s="179">
        <v>2210585</v>
      </c>
    </row>
    <row r="216" spans="2:49" ht="31.2">
      <c r="B216" s="186">
        <v>780239</v>
      </c>
      <c r="C216" s="177">
        <v>211</v>
      </c>
      <c r="D216" s="187" t="s">
        <v>238</v>
      </c>
      <c r="E216" s="179">
        <v>1460503</v>
      </c>
      <c r="F216" s="160">
        <v>0</v>
      </c>
      <c r="G216" s="6">
        <v>0</v>
      </c>
      <c r="H216" s="6"/>
      <c r="I216" s="6"/>
      <c r="J216" s="7"/>
      <c r="K216" s="6"/>
      <c r="L216" s="7"/>
      <c r="M216" s="33"/>
      <c r="N216" s="33"/>
      <c r="O216" s="6"/>
      <c r="P216" s="6"/>
      <c r="Q216" s="6">
        <v>0</v>
      </c>
      <c r="R216" s="6">
        <v>0</v>
      </c>
      <c r="S216" s="6">
        <v>0</v>
      </c>
      <c r="T216" s="6">
        <v>0</v>
      </c>
      <c r="U216" s="7">
        <v>0</v>
      </c>
      <c r="V216" s="33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127">
        <v>0</v>
      </c>
      <c r="AE216" s="127">
        <v>0</v>
      </c>
      <c r="AF216" s="7">
        <v>0</v>
      </c>
      <c r="AG216" s="6"/>
      <c r="AH216" s="6">
        <v>0</v>
      </c>
      <c r="AI216" s="7">
        <v>0</v>
      </c>
      <c r="AJ216" s="6">
        <v>0</v>
      </c>
      <c r="AK216" s="33">
        <v>0</v>
      </c>
      <c r="AL216" s="6">
        <v>0</v>
      </c>
      <c r="AM216" s="6">
        <v>0</v>
      </c>
      <c r="AN216" s="6">
        <v>0</v>
      </c>
      <c r="AO216" s="6">
        <v>0</v>
      </c>
      <c r="AP216" s="6">
        <v>0</v>
      </c>
      <c r="AQ216" s="6">
        <v>0</v>
      </c>
      <c r="AR216" s="6">
        <v>0</v>
      </c>
      <c r="AS216" s="7">
        <v>0</v>
      </c>
      <c r="AT216" s="7">
        <v>0</v>
      </c>
      <c r="AU216" s="33">
        <v>0</v>
      </c>
      <c r="AV216" s="8">
        <v>0</v>
      </c>
      <c r="AW216" s="179">
        <v>1460503</v>
      </c>
    </row>
    <row r="217" spans="2:49" ht="31.2">
      <c r="B217" s="186">
        <v>780200</v>
      </c>
      <c r="C217" s="177">
        <v>212</v>
      </c>
      <c r="D217" s="187" t="s">
        <v>239</v>
      </c>
      <c r="E217" s="179">
        <v>3503830</v>
      </c>
      <c r="F217" s="160">
        <v>0</v>
      </c>
      <c r="G217" s="6">
        <v>0</v>
      </c>
      <c r="H217" s="6"/>
      <c r="I217" s="6"/>
      <c r="J217" s="7"/>
      <c r="K217" s="6"/>
      <c r="L217" s="7"/>
      <c r="M217" s="33"/>
      <c r="N217" s="33"/>
      <c r="O217" s="6"/>
      <c r="P217" s="6"/>
      <c r="Q217" s="6">
        <v>0</v>
      </c>
      <c r="R217" s="6">
        <v>0</v>
      </c>
      <c r="S217" s="6">
        <v>0</v>
      </c>
      <c r="T217" s="6">
        <v>0</v>
      </c>
      <c r="U217" s="7">
        <v>0</v>
      </c>
      <c r="V217" s="33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127">
        <v>0</v>
      </c>
      <c r="AE217" s="127">
        <v>0</v>
      </c>
      <c r="AF217" s="7">
        <v>0</v>
      </c>
      <c r="AG217" s="6"/>
      <c r="AH217" s="6">
        <v>0</v>
      </c>
      <c r="AI217" s="7">
        <v>0</v>
      </c>
      <c r="AJ217" s="6">
        <v>0</v>
      </c>
      <c r="AK217" s="33">
        <v>0</v>
      </c>
      <c r="AL217" s="6">
        <v>0</v>
      </c>
      <c r="AM217" s="6">
        <v>0</v>
      </c>
      <c r="AN217" s="6">
        <v>0</v>
      </c>
      <c r="AO217" s="6">
        <v>0</v>
      </c>
      <c r="AP217" s="6">
        <v>0</v>
      </c>
      <c r="AQ217" s="6">
        <v>0</v>
      </c>
      <c r="AR217" s="6">
        <v>0</v>
      </c>
      <c r="AS217" s="7">
        <v>0</v>
      </c>
      <c r="AT217" s="7">
        <v>0</v>
      </c>
      <c r="AU217" s="33">
        <v>0</v>
      </c>
      <c r="AV217" s="8">
        <v>0</v>
      </c>
      <c r="AW217" s="179">
        <v>3503830</v>
      </c>
    </row>
    <row r="218" spans="2:49" ht="31.2">
      <c r="B218" s="186">
        <v>780227</v>
      </c>
      <c r="C218" s="177">
        <v>213</v>
      </c>
      <c r="D218" s="187" t="s">
        <v>240</v>
      </c>
      <c r="E218" s="179">
        <v>286224048</v>
      </c>
      <c r="F218" s="160">
        <v>0</v>
      </c>
      <c r="G218" s="6">
        <v>0</v>
      </c>
      <c r="H218" s="6"/>
      <c r="I218" s="6"/>
      <c r="J218" s="7"/>
      <c r="K218" s="6"/>
      <c r="L218" s="7"/>
      <c r="M218" s="33"/>
      <c r="N218" s="33"/>
      <c r="O218" s="6"/>
      <c r="P218" s="6"/>
      <c r="Q218" s="6">
        <v>0</v>
      </c>
      <c r="R218" s="6">
        <v>0</v>
      </c>
      <c r="S218" s="6">
        <v>0</v>
      </c>
      <c r="T218" s="6">
        <v>0</v>
      </c>
      <c r="U218" s="7">
        <v>0</v>
      </c>
      <c r="V218" s="33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127">
        <v>0</v>
      </c>
      <c r="AE218" s="127">
        <v>0</v>
      </c>
      <c r="AF218" s="7">
        <v>0</v>
      </c>
      <c r="AG218" s="6"/>
      <c r="AH218" s="6">
        <v>0</v>
      </c>
      <c r="AI218" s="7">
        <v>0</v>
      </c>
      <c r="AJ218" s="6">
        <v>0</v>
      </c>
      <c r="AK218" s="33">
        <v>0</v>
      </c>
      <c r="AL218" s="6">
        <v>0</v>
      </c>
      <c r="AM218" s="6">
        <v>0</v>
      </c>
      <c r="AN218" s="6">
        <v>0</v>
      </c>
      <c r="AO218" s="6">
        <v>0</v>
      </c>
      <c r="AP218" s="6">
        <v>0</v>
      </c>
      <c r="AQ218" s="6">
        <v>0</v>
      </c>
      <c r="AR218" s="6">
        <v>0</v>
      </c>
      <c r="AS218" s="7">
        <v>0</v>
      </c>
      <c r="AT218" s="7">
        <v>0</v>
      </c>
      <c r="AU218" s="33">
        <v>0</v>
      </c>
      <c r="AV218" s="8">
        <v>0</v>
      </c>
      <c r="AW218" s="179">
        <v>286224048</v>
      </c>
    </row>
    <row r="219" spans="2:49" ht="46.8">
      <c r="B219" s="186">
        <v>780308</v>
      </c>
      <c r="C219" s="177">
        <v>214</v>
      </c>
      <c r="D219" s="187" t="s">
        <v>241</v>
      </c>
      <c r="E219" s="179">
        <v>0</v>
      </c>
      <c r="F219" s="160">
        <v>0</v>
      </c>
      <c r="G219" s="6">
        <v>0</v>
      </c>
      <c r="H219" s="6"/>
      <c r="I219" s="6"/>
      <c r="J219" s="7"/>
      <c r="K219" s="6"/>
      <c r="L219" s="7"/>
      <c r="M219" s="33"/>
      <c r="N219" s="33"/>
      <c r="O219" s="6"/>
      <c r="P219" s="6"/>
      <c r="Q219" s="6">
        <v>0</v>
      </c>
      <c r="R219" s="6">
        <v>0</v>
      </c>
      <c r="S219" s="6">
        <v>0</v>
      </c>
      <c r="T219" s="6">
        <v>0</v>
      </c>
      <c r="U219" s="7">
        <v>0</v>
      </c>
      <c r="V219" s="33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127">
        <v>0</v>
      </c>
      <c r="AE219" s="127">
        <v>0</v>
      </c>
      <c r="AF219" s="7">
        <v>0</v>
      </c>
      <c r="AG219" s="6"/>
      <c r="AH219" s="6">
        <v>0</v>
      </c>
      <c r="AI219" s="7">
        <v>0</v>
      </c>
      <c r="AJ219" s="6">
        <v>0</v>
      </c>
      <c r="AK219" s="33">
        <v>0</v>
      </c>
      <c r="AL219" s="6">
        <v>0</v>
      </c>
      <c r="AM219" s="6">
        <v>0</v>
      </c>
      <c r="AN219" s="6">
        <v>0</v>
      </c>
      <c r="AO219" s="6">
        <v>0</v>
      </c>
      <c r="AP219" s="6">
        <v>0</v>
      </c>
      <c r="AQ219" s="6">
        <v>0</v>
      </c>
      <c r="AR219" s="6">
        <v>0</v>
      </c>
      <c r="AS219" s="7">
        <v>0</v>
      </c>
      <c r="AT219" s="7">
        <v>0</v>
      </c>
      <c r="AU219" s="33">
        <v>0</v>
      </c>
      <c r="AV219" s="8">
        <v>0</v>
      </c>
      <c r="AW219" s="179">
        <v>0</v>
      </c>
    </row>
    <row r="220" spans="2:49" ht="31.2">
      <c r="B220" s="186">
        <v>780339</v>
      </c>
      <c r="C220" s="177">
        <v>215</v>
      </c>
      <c r="D220" s="187" t="s">
        <v>242</v>
      </c>
      <c r="E220" s="179">
        <v>124228788</v>
      </c>
      <c r="F220" s="160">
        <v>0</v>
      </c>
      <c r="G220" s="6">
        <v>0</v>
      </c>
      <c r="H220" s="6"/>
      <c r="I220" s="6"/>
      <c r="J220" s="7"/>
      <c r="K220" s="6"/>
      <c r="L220" s="7"/>
      <c r="M220" s="33"/>
      <c r="N220" s="33"/>
      <c r="O220" s="6"/>
      <c r="P220" s="6"/>
      <c r="Q220" s="6">
        <v>0</v>
      </c>
      <c r="R220" s="6">
        <v>0</v>
      </c>
      <c r="S220" s="6">
        <v>0</v>
      </c>
      <c r="T220" s="6">
        <v>0</v>
      </c>
      <c r="U220" s="7">
        <v>0</v>
      </c>
      <c r="V220" s="33">
        <v>0</v>
      </c>
      <c r="W220" s="6">
        <v>-702729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127">
        <v>0</v>
      </c>
      <c r="AE220" s="127">
        <v>0</v>
      </c>
      <c r="AF220" s="7">
        <v>0</v>
      </c>
      <c r="AG220" s="6"/>
      <c r="AH220" s="6">
        <v>0</v>
      </c>
      <c r="AI220" s="7">
        <v>0</v>
      </c>
      <c r="AJ220" s="6">
        <v>0</v>
      </c>
      <c r="AK220" s="33">
        <v>0</v>
      </c>
      <c r="AL220" s="6">
        <v>0</v>
      </c>
      <c r="AM220" s="6">
        <v>0</v>
      </c>
      <c r="AN220" s="6">
        <v>0</v>
      </c>
      <c r="AO220" s="6">
        <v>0</v>
      </c>
      <c r="AP220" s="6">
        <v>0</v>
      </c>
      <c r="AQ220" s="6">
        <v>0</v>
      </c>
      <c r="AR220" s="6">
        <v>0</v>
      </c>
      <c r="AS220" s="7">
        <v>0</v>
      </c>
      <c r="AT220" s="7">
        <v>0</v>
      </c>
      <c r="AU220" s="33">
        <v>0</v>
      </c>
      <c r="AV220" s="8">
        <v>-702729</v>
      </c>
      <c r="AW220" s="179">
        <v>123526059</v>
      </c>
    </row>
    <row r="221" spans="2:49" ht="31.2">
      <c r="B221" s="186">
        <v>780324</v>
      </c>
      <c r="C221" s="177">
        <v>216</v>
      </c>
      <c r="D221" s="187" t="s">
        <v>243</v>
      </c>
      <c r="E221" s="179">
        <v>0</v>
      </c>
      <c r="F221" s="160">
        <v>0</v>
      </c>
      <c r="G221" s="6">
        <v>0</v>
      </c>
      <c r="H221" s="6"/>
      <c r="I221" s="6"/>
      <c r="J221" s="7"/>
      <c r="K221" s="6"/>
      <c r="L221" s="7"/>
      <c r="M221" s="33"/>
      <c r="N221" s="33"/>
      <c r="O221" s="6"/>
      <c r="P221" s="6"/>
      <c r="Q221" s="6">
        <v>0</v>
      </c>
      <c r="R221" s="6">
        <v>0</v>
      </c>
      <c r="S221" s="6">
        <v>0</v>
      </c>
      <c r="T221" s="6">
        <v>0</v>
      </c>
      <c r="U221" s="7">
        <v>0</v>
      </c>
      <c r="V221" s="33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127">
        <v>0</v>
      </c>
      <c r="AE221" s="127">
        <v>0</v>
      </c>
      <c r="AF221" s="7">
        <v>0</v>
      </c>
      <c r="AG221" s="6"/>
      <c r="AH221" s="6">
        <v>0</v>
      </c>
      <c r="AI221" s="7">
        <v>0</v>
      </c>
      <c r="AJ221" s="6">
        <v>0</v>
      </c>
      <c r="AK221" s="33">
        <v>0</v>
      </c>
      <c r="AL221" s="6">
        <v>0</v>
      </c>
      <c r="AM221" s="6">
        <v>0</v>
      </c>
      <c r="AN221" s="6">
        <v>0</v>
      </c>
      <c r="AO221" s="6">
        <v>0</v>
      </c>
      <c r="AP221" s="6">
        <v>0</v>
      </c>
      <c r="AQ221" s="6">
        <v>0</v>
      </c>
      <c r="AR221" s="6">
        <v>0</v>
      </c>
      <c r="AS221" s="7">
        <v>0</v>
      </c>
      <c r="AT221" s="7">
        <v>0</v>
      </c>
      <c r="AU221" s="33">
        <v>0</v>
      </c>
      <c r="AV221" s="8">
        <v>0</v>
      </c>
      <c r="AW221" s="179">
        <v>0</v>
      </c>
    </row>
    <row r="222" spans="2:49" ht="31.2">
      <c r="B222" s="186">
        <v>780326</v>
      </c>
      <c r="C222" s="177">
        <v>217</v>
      </c>
      <c r="D222" s="187" t="s">
        <v>244</v>
      </c>
      <c r="E222" s="179">
        <v>0</v>
      </c>
      <c r="F222" s="160">
        <v>0</v>
      </c>
      <c r="G222" s="6">
        <v>0</v>
      </c>
      <c r="H222" s="6"/>
      <c r="I222" s="6"/>
      <c r="J222" s="7"/>
      <c r="K222" s="6"/>
      <c r="L222" s="7"/>
      <c r="M222" s="33"/>
      <c r="N222" s="33"/>
      <c r="O222" s="6"/>
      <c r="P222" s="6"/>
      <c r="Q222" s="6">
        <v>0</v>
      </c>
      <c r="R222" s="6">
        <v>0</v>
      </c>
      <c r="S222" s="6">
        <v>0</v>
      </c>
      <c r="T222" s="6">
        <v>0</v>
      </c>
      <c r="U222" s="7">
        <v>0</v>
      </c>
      <c r="V222" s="33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127">
        <v>0</v>
      </c>
      <c r="AE222" s="127">
        <v>0</v>
      </c>
      <c r="AF222" s="7">
        <v>0</v>
      </c>
      <c r="AG222" s="6"/>
      <c r="AH222" s="6">
        <v>0</v>
      </c>
      <c r="AI222" s="7">
        <v>0</v>
      </c>
      <c r="AJ222" s="6">
        <v>0</v>
      </c>
      <c r="AK222" s="33">
        <v>0</v>
      </c>
      <c r="AL222" s="6">
        <v>0</v>
      </c>
      <c r="AM222" s="6">
        <v>0</v>
      </c>
      <c r="AN222" s="6">
        <v>0</v>
      </c>
      <c r="AO222" s="6">
        <v>0</v>
      </c>
      <c r="AP222" s="6">
        <v>0</v>
      </c>
      <c r="AQ222" s="6">
        <v>0</v>
      </c>
      <c r="AR222" s="6">
        <v>0</v>
      </c>
      <c r="AS222" s="7">
        <v>0</v>
      </c>
      <c r="AT222" s="7">
        <v>0</v>
      </c>
      <c r="AU222" s="33">
        <v>0</v>
      </c>
      <c r="AV222" s="8">
        <v>0</v>
      </c>
      <c r="AW222" s="179">
        <v>0</v>
      </c>
    </row>
    <row r="223" spans="2:49" ht="31.2">
      <c r="B223" s="180">
        <v>780363</v>
      </c>
      <c r="C223" s="177">
        <v>218</v>
      </c>
      <c r="D223" s="181" t="s">
        <v>245</v>
      </c>
      <c r="E223" s="179">
        <v>76722191</v>
      </c>
      <c r="F223" s="160">
        <v>0</v>
      </c>
      <c r="G223" s="6">
        <v>0</v>
      </c>
      <c r="H223" s="6"/>
      <c r="I223" s="6"/>
      <c r="J223" s="7"/>
      <c r="K223" s="6"/>
      <c r="L223" s="7"/>
      <c r="M223" s="33"/>
      <c r="N223" s="33"/>
      <c r="O223" s="6"/>
      <c r="P223" s="6"/>
      <c r="Q223" s="6">
        <v>0</v>
      </c>
      <c r="R223" s="6">
        <v>0</v>
      </c>
      <c r="S223" s="6">
        <v>0</v>
      </c>
      <c r="T223" s="6">
        <v>0</v>
      </c>
      <c r="U223" s="7">
        <v>0</v>
      </c>
      <c r="V223" s="33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127">
        <v>0</v>
      </c>
      <c r="AE223" s="127">
        <v>0</v>
      </c>
      <c r="AF223" s="7">
        <v>0</v>
      </c>
      <c r="AG223" s="6"/>
      <c r="AH223" s="6">
        <v>0</v>
      </c>
      <c r="AI223" s="7">
        <v>0</v>
      </c>
      <c r="AJ223" s="6">
        <v>0</v>
      </c>
      <c r="AK223" s="33">
        <v>0</v>
      </c>
      <c r="AL223" s="6">
        <v>0</v>
      </c>
      <c r="AM223" s="6">
        <v>0</v>
      </c>
      <c r="AN223" s="6">
        <v>0</v>
      </c>
      <c r="AO223" s="6">
        <v>0</v>
      </c>
      <c r="AP223" s="6">
        <v>0</v>
      </c>
      <c r="AQ223" s="6">
        <v>0</v>
      </c>
      <c r="AR223" s="6">
        <v>0</v>
      </c>
      <c r="AS223" s="7">
        <v>0</v>
      </c>
      <c r="AT223" s="7">
        <v>0</v>
      </c>
      <c r="AU223" s="33">
        <v>0</v>
      </c>
      <c r="AV223" s="8">
        <v>0</v>
      </c>
      <c r="AW223" s="179">
        <v>76722191</v>
      </c>
    </row>
    <row r="224" spans="2:49" ht="31.2">
      <c r="B224" s="180">
        <v>780340</v>
      </c>
      <c r="C224" s="177">
        <v>219</v>
      </c>
      <c r="D224" s="181" t="s">
        <v>246</v>
      </c>
      <c r="E224" s="179">
        <v>5385710</v>
      </c>
      <c r="F224" s="160">
        <v>0</v>
      </c>
      <c r="G224" s="6">
        <v>0</v>
      </c>
      <c r="H224" s="6"/>
      <c r="I224" s="6"/>
      <c r="J224" s="7"/>
      <c r="K224" s="6"/>
      <c r="L224" s="7"/>
      <c r="M224" s="33"/>
      <c r="N224" s="33"/>
      <c r="O224" s="6"/>
      <c r="P224" s="6"/>
      <c r="Q224" s="6">
        <v>0</v>
      </c>
      <c r="R224" s="6">
        <v>0</v>
      </c>
      <c r="S224" s="6">
        <v>0</v>
      </c>
      <c r="T224" s="6">
        <v>0</v>
      </c>
      <c r="U224" s="7">
        <v>29516</v>
      </c>
      <c r="V224" s="33">
        <v>0</v>
      </c>
      <c r="W224" s="6">
        <v>0</v>
      </c>
      <c r="X224" s="6">
        <v>5872</v>
      </c>
      <c r="Y224" s="6">
        <v>-209651</v>
      </c>
      <c r="Z224" s="6">
        <v>0</v>
      </c>
      <c r="AA224" s="6">
        <v>0</v>
      </c>
      <c r="AB224" s="6">
        <v>0</v>
      </c>
      <c r="AC224" s="6">
        <v>0</v>
      </c>
      <c r="AD224" s="127">
        <v>-77735.45454545453</v>
      </c>
      <c r="AE224" s="127">
        <v>0</v>
      </c>
      <c r="AF224" s="7">
        <v>0</v>
      </c>
      <c r="AG224" s="6"/>
      <c r="AH224" s="6">
        <v>0</v>
      </c>
      <c r="AI224" s="7">
        <v>0</v>
      </c>
      <c r="AJ224" s="6">
        <v>0</v>
      </c>
      <c r="AK224" s="33">
        <v>0</v>
      </c>
      <c r="AL224" s="6">
        <v>-7615</v>
      </c>
      <c r="AM224" s="6">
        <v>-40333</v>
      </c>
      <c r="AN224" s="6">
        <v>-14141</v>
      </c>
      <c r="AO224" s="6">
        <v>0</v>
      </c>
      <c r="AP224" s="6">
        <v>0</v>
      </c>
      <c r="AQ224" s="6">
        <v>0</v>
      </c>
      <c r="AR224" s="6">
        <v>0</v>
      </c>
      <c r="AS224" s="7">
        <v>0</v>
      </c>
      <c r="AT224" s="7">
        <v>0</v>
      </c>
      <c r="AU224" s="33">
        <v>34412</v>
      </c>
      <c r="AV224" s="8">
        <v>-279675.45454545453</v>
      </c>
      <c r="AW224" s="179">
        <v>5106034.5454545459</v>
      </c>
    </row>
    <row r="225" spans="2:49" ht="31.2">
      <c r="B225" s="180">
        <v>780355</v>
      </c>
      <c r="C225" s="177">
        <v>220</v>
      </c>
      <c r="D225" s="181" t="s">
        <v>247</v>
      </c>
      <c r="E225" s="179">
        <v>0</v>
      </c>
      <c r="F225" s="160">
        <v>0</v>
      </c>
      <c r="G225" s="6">
        <v>0</v>
      </c>
      <c r="H225" s="6"/>
      <c r="I225" s="6"/>
      <c r="J225" s="7"/>
      <c r="K225" s="6"/>
      <c r="L225" s="7"/>
      <c r="M225" s="33"/>
      <c r="N225" s="33"/>
      <c r="O225" s="6"/>
      <c r="P225" s="6"/>
      <c r="Q225" s="6">
        <v>0</v>
      </c>
      <c r="R225" s="6">
        <v>0</v>
      </c>
      <c r="S225" s="6">
        <v>0</v>
      </c>
      <c r="T225" s="6">
        <v>0</v>
      </c>
      <c r="U225" s="7">
        <v>0</v>
      </c>
      <c r="V225" s="33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127">
        <v>0</v>
      </c>
      <c r="AE225" s="127">
        <v>0</v>
      </c>
      <c r="AF225" s="7">
        <v>0</v>
      </c>
      <c r="AG225" s="6"/>
      <c r="AH225" s="6">
        <v>0</v>
      </c>
      <c r="AI225" s="7">
        <v>0</v>
      </c>
      <c r="AJ225" s="6">
        <v>0</v>
      </c>
      <c r="AK225" s="33">
        <v>0</v>
      </c>
      <c r="AL225" s="6">
        <v>0</v>
      </c>
      <c r="AM225" s="6">
        <v>0</v>
      </c>
      <c r="AN225" s="6">
        <v>0</v>
      </c>
      <c r="AO225" s="6">
        <v>0</v>
      </c>
      <c r="AP225" s="6">
        <v>0</v>
      </c>
      <c r="AQ225" s="6">
        <v>0</v>
      </c>
      <c r="AR225" s="6">
        <v>0</v>
      </c>
      <c r="AS225" s="7">
        <v>0</v>
      </c>
      <c r="AT225" s="7">
        <v>0</v>
      </c>
      <c r="AU225" s="33">
        <v>0</v>
      </c>
      <c r="AV225" s="8">
        <v>0</v>
      </c>
      <c r="AW225" s="179">
        <v>0</v>
      </c>
    </row>
    <row r="226" spans="2:49" ht="31.2">
      <c r="B226" s="180">
        <v>780357</v>
      </c>
      <c r="C226" s="177">
        <v>221</v>
      </c>
      <c r="D226" s="181" t="s">
        <v>248</v>
      </c>
      <c r="E226" s="179">
        <v>59222991</v>
      </c>
      <c r="F226" s="160">
        <v>0</v>
      </c>
      <c r="G226" s="6">
        <v>0</v>
      </c>
      <c r="H226" s="6"/>
      <c r="I226" s="6"/>
      <c r="J226" s="7"/>
      <c r="K226" s="6"/>
      <c r="L226" s="7"/>
      <c r="M226" s="33"/>
      <c r="N226" s="33"/>
      <c r="O226" s="6"/>
      <c r="P226" s="6"/>
      <c r="Q226" s="6">
        <v>0</v>
      </c>
      <c r="R226" s="6">
        <v>0</v>
      </c>
      <c r="S226" s="6">
        <v>0</v>
      </c>
      <c r="T226" s="6">
        <v>0</v>
      </c>
      <c r="U226" s="7">
        <v>0</v>
      </c>
      <c r="V226" s="33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127">
        <v>0</v>
      </c>
      <c r="AE226" s="127">
        <v>0</v>
      </c>
      <c r="AF226" s="7">
        <v>0</v>
      </c>
      <c r="AG226" s="6"/>
      <c r="AH226" s="6">
        <v>0</v>
      </c>
      <c r="AI226" s="7">
        <v>0</v>
      </c>
      <c r="AJ226" s="6">
        <v>0</v>
      </c>
      <c r="AK226" s="33">
        <v>0</v>
      </c>
      <c r="AL226" s="6">
        <v>0</v>
      </c>
      <c r="AM226" s="6">
        <v>0</v>
      </c>
      <c r="AN226" s="6">
        <v>0</v>
      </c>
      <c r="AO226" s="6">
        <v>0</v>
      </c>
      <c r="AP226" s="6">
        <v>0</v>
      </c>
      <c r="AQ226" s="6">
        <v>0</v>
      </c>
      <c r="AR226" s="6">
        <v>0</v>
      </c>
      <c r="AS226" s="7">
        <v>0</v>
      </c>
      <c r="AT226" s="7">
        <v>0</v>
      </c>
      <c r="AU226" s="33">
        <v>0</v>
      </c>
      <c r="AV226" s="8">
        <v>0</v>
      </c>
      <c r="AW226" s="179">
        <v>59222991</v>
      </c>
    </row>
    <row r="227" spans="2:49" ht="31.2">
      <c r="B227" s="180">
        <v>780361</v>
      </c>
      <c r="C227" s="177">
        <v>222</v>
      </c>
      <c r="D227" s="181" t="s">
        <v>249</v>
      </c>
      <c r="E227" s="179">
        <v>64895955</v>
      </c>
      <c r="F227" s="160">
        <v>0</v>
      </c>
      <c r="G227" s="6">
        <v>0</v>
      </c>
      <c r="H227" s="6"/>
      <c r="I227" s="6"/>
      <c r="J227" s="7"/>
      <c r="K227" s="6"/>
      <c r="L227" s="7"/>
      <c r="M227" s="33"/>
      <c r="N227" s="33"/>
      <c r="O227" s="6"/>
      <c r="P227" s="6"/>
      <c r="Q227" s="6">
        <v>0</v>
      </c>
      <c r="R227" s="6">
        <v>0</v>
      </c>
      <c r="S227" s="6">
        <v>0</v>
      </c>
      <c r="T227" s="6">
        <v>0</v>
      </c>
      <c r="U227" s="7">
        <v>0</v>
      </c>
      <c r="V227" s="33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749192</v>
      </c>
      <c r="AC227" s="6">
        <v>0</v>
      </c>
      <c r="AD227" s="127">
        <v>0</v>
      </c>
      <c r="AE227" s="127">
        <v>0</v>
      </c>
      <c r="AF227" s="7">
        <v>0</v>
      </c>
      <c r="AG227" s="6"/>
      <c r="AH227" s="6">
        <v>0</v>
      </c>
      <c r="AI227" s="7">
        <v>0</v>
      </c>
      <c r="AJ227" s="6">
        <v>0</v>
      </c>
      <c r="AK227" s="33">
        <v>0</v>
      </c>
      <c r="AL227" s="6">
        <v>0</v>
      </c>
      <c r="AM227" s="6">
        <v>0</v>
      </c>
      <c r="AN227" s="6">
        <v>0</v>
      </c>
      <c r="AO227" s="6">
        <v>0</v>
      </c>
      <c r="AP227" s="6">
        <v>0</v>
      </c>
      <c r="AQ227" s="6">
        <v>0</v>
      </c>
      <c r="AR227" s="6">
        <v>0</v>
      </c>
      <c r="AS227" s="7">
        <v>0</v>
      </c>
      <c r="AT227" s="7">
        <v>0</v>
      </c>
      <c r="AU227" s="33">
        <v>0</v>
      </c>
      <c r="AV227" s="8">
        <v>749192</v>
      </c>
      <c r="AW227" s="179">
        <v>65645147</v>
      </c>
    </row>
    <row r="228" spans="2:49" ht="31.2">
      <c r="B228" s="180">
        <v>780371</v>
      </c>
      <c r="C228" s="177">
        <v>223</v>
      </c>
      <c r="D228" s="181" t="s">
        <v>250</v>
      </c>
      <c r="E228" s="179">
        <v>339845214</v>
      </c>
      <c r="F228" s="160">
        <v>0</v>
      </c>
      <c r="G228" s="6">
        <v>0</v>
      </c>
      <c r="H228" s="6"/>
      <c r="I228" s="6"/>
      <c r="J228" s="7"/>
      <c r="K228" s="6"/>
      <c r="L228" s="7"/>
      <c r="M228" s="33"/>
      <c r="N228" s="33"/>
      <c r="O228" s="6"/>
      <c r="P228" s="6"/>
      <c r="Q228" s="6">
        <v>0</v>
      </c>
      <c r="R228" s="6">
        <v>0</v>
      </c>
      <c r="S228" s="6">
        <v>0</v>
      </c>
      <c r="T228" s="6">
        <v>0</v>
      </c>
      <c r="U228" s="7">
        <v>0</v>
      </c>
      <c r="V228" s="33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127">
        <v>0</v>
      </c>
      <c r="AE228" s="127">
        <v>0</v>
      </c>
      <c r="AF228" s="7">
        <v>0</v>
      </c>
      <c r="AG228" s="6"/>
      <c r="AH228" s="6">
        <v>0</v>
      </c>
      <c r="AI228" s="7">
        <v>0</v>
      </c>
      <c r="AJ228" s="6">
        <v>0</v>
      </c>
      <c r="AK228" s="33">
        <v>0</v>
      </c>
      <c r="AL228" s="6">
        <v>0</v>
      </c>
      <c r="AM228" s="6">
        <v>0</v>
      </c>
      <c r="AN228" s="6">
        <v>0</v>
      </c>
      <c r="AO228" s="6">
        <v>0</v>
      </c>
      <c r="AP228" s="6">
        <v>0</v>
      </c>
      <c r="AQ228" s="6">
        <v>0</v>
      </c>
      <c r="AR228" s="6">
        <v>0</v>
      </c>
      <c r="AS228" s="7">
        <v>0</v>
      </c>
      <c r="AT228" s="7">
        <v>0</v>
      </c>
      <c r="AU228" s="33">
        <v>0</v>
      </c>
      <c r="AV228" s="8">
        <v>0</v>
      </c>
      <c r="AW228" s="179">
        <v>339845214</v>
      </c>
    </row>
    <row r="229" spans="2:49" ht="46.8">
      <c r="B229" s="180">
        <v>780372</v>
      </c>
      <c r="C229" s="177">
        <v>224</v>
      </c>
      <c r="D229" s="181" t="s">
        <v>251</v>
      </c>
      <c r="E229" s="179">
        <v>0</v>
      </c>
      <c r="F229" s="160">
        <v>0</v>
      </c>
      <c r="G229" s="6">
        <v>0</v>
      </c>
      <c r="H229" s="6"/>
      <c r="I229" s="6"/>
      <c r="J229" s="7"/>
      <c r="K229" s="6"/>
      <c r="L229" s="7"/>
      <c r="M229" s="33"/>
      <c r="N229" s="33"/>
      <c r="O229" s="6"/>
      <c r="P229" s="6"/>
      <c r="Q229" s="6">
        <v>0</v>
      </c>
      <c r="R229" s="6">
        <v>0</v>
      </c>
      <c r="S229" s="6">
        <v>0</v>
      </c>
      <c r="T229" s="6">
        <v>0</v>
      </c>
      <c r="U229" s="7">
        <v>0</v>
      </c>
      <c r="V229" s="33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127">
        <v>0</v>
      </c>
      <c r="AE229" s="127">
        <v>0</v>
      </c>
      <c r="AF229" s="7">
        <v>0</v>
      </c>
      <c r="AG229" s="6"/>
      <c r="AH229" s="6">
        <v>0</v>
      </c>
      <c r="AI229" s="7">
        <v>0</v>
      </c>
      <c r="AJ229" s="6">
        <v>0</v>
      </c>
      <c r="AK229" s="33">
        <v>0</v>
      </c>
      <c r="AL229" s="6">
        <v>0</v>
      </c>
      <c r="AM229" s="6">
        <v>0</v>
      </c>
      <c r="AN229" s="6">
        <v>0</v>
      </c>
      <c r="AO229" s="6">
        <v>0</v>
      </c>
      <c r="AP229" s="6">
        <v>0</v>
      </c>
      <c r="AQ229" s="6">
        <v>0</v>
      </c>
      <c r="AR229" s="6">
        <v>0</v>
      </c>
      <c r="AS229" s="7">
        <v>0</v>
      </c>
      <c r="AT229" s="7">
        <v>0</v>
      </c>
      <c r="AU229" s="33">
        <v>0</v>
      </c>
      <c r="AV229" s="8">
        <v>0</v>
      </c>
      <c r="AW229" s="179">
        <v>0</v>
      </c>
    </row>
    <row r="230" spans="2:49" ht="31.2">
      <c r="B230" s="180">
        <v>780396</v>
      </c>
      <c r="C230" s="177">
        <v>225</v>
      </c>
      <c r="D230" s="181" t="s">
        <v>252</v>
      </c>
      <c r="E230" s="179">
        <v>796025679</v>
      </c>
      <c r="F230" s="160">
        <v>0</v>
      </c>
      <c r="G230" s="6">
        <v>0</v>
      </c>
      <c r="H230" s="6"/>
      <c r="I230" s="6"/>
      <c r="J230" s="7"/>
      <c r="K230" s="6"/>
      <c r="L230" s="7"/>
      <c r="M230" s="33"/>
      <c r="N230" s="33"/>
      <c r="O230" s="6"/>
      <c r="P230" s="6"/>
      <c r="Q230" s="6">
        <v>0</v>
      </c>
      <c r="R230" s="6">
        <v>0</v>
      </c>
      <c r="S230" s="6">
        <v>0</v>
      </c>
      <c r="T230" s="6">
        <v>0</v>
      </c>
      <c r="U230" s="7">
        <v>4365821</v>
      </c>
      <c r="V230" s="33">
        <v>0</v>
      </c>
      <c r="W230" s="6">
        <v>0</v>
      </c>
      <c r="X230" s="6">
        <v>14593960</v>
      </c>
      <c r="Y230" s="6">
        <v>6643132</v>
      </c>
      <c r="Z230" s="6">
        <v>-403095</v>
      </c>
      <c r="AA230" s="6">
        <v>-3415038</v>
      </c>
      <c r="AB230" s="6">
        <v>0</v>
      </c>
      <c r="AC230" s="6">
        <v>0</v>
      </c>
      <c r="AD230" s="127">
        <v>0</v>
      </c>
      <c r="AE230" s="127">
        <v>0</v>
      </c>
      <c r="AF230" s="7">
        <v>0</v>
      </c>
      <c r="AG230" s="6"/>
      <c r="AH230" s="6">
        <v>0</v>
      </c>
      <c r="AI230" s="7">
        <v>0</v>
      </c>
      <c r="AJ230" s="6">
        <v>0</v>
      </c>
      <c r="AK230" s="33">
        <v>0</v>
      </c>
      <c r="AL230" s="6">
        <v>0</v>
      </c>
      <c r="AM230" s="6">
        <v>2144602</v>
      </c>
      <c r="AN230" s="6">
        <v>0</v>
      </c>
      <c r="AO230" s="6">
        <v>0</v>
      </c>
      <c r="AP230" s="6">
        <v>0</v>
      </c>
      <c r="AQ230" s="6">
        <v>0</v>
      </c>
      <c r="AR230" s="6">
        <v>0</v>
      </c>
      <c r="AS230" s="7">
        <v>0</v>
      </c>
      <c r="AT230" s="7">
        <v>0</v>
      </c>
      <c r="AU230" s="33">
        <v>5838057</v>
      </c>
      <c r="AV230" s="8">
        <v>29767439</v>
      </c>
      <c r="AW230" s="179">
        <v>825793118</v>
      </c>
    </row>
    <row r="231" spans="2:49" ht="31.2">
      <c r="B231" s="180">
        <v>780382</v>
      </c>
      <c r="C231" s="177">
        <v>226</v>
      </c>
      <c r="D231" s="181" t="s">
        <v>253</v>
      </c>
      <c r="E231" s="179">
        <v>89388</v>
      </c>
      <c r="F231" s="160">
        <v>0</v>
      </c>
      <c r="G231" s="6">
        <v>0</v>
      </c>
      <c r="H231" s="6"/>
      <c r="I231" s="6"/>
      <c r="J231" s="7"/>
      <c r="K231" s="6"/>
      <c r="L231" s="7"/>
      <c r="M231" s="33"/>
      <c r="N231" s="33"/>
      <c r="O231" s="6"/>
      <c r="P231" s="6"/>
      <c r="Q231" s="6">
        <v>0</v>
      </c>
      <c r="R231" s="6">
        <v>0</v>
      </c>
      <c r="S231" s="6">
        <v>0</v>
      </c>
      <c r="T231" s="6">
        <v>0</v>
      </c>
      <c r="U231" s="7">
        <v>0</v>
      </c>
      <c r="V231" s="33"/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127">
        <v>0</v>
      </c>
      <c r="AE231" s="127">
        <v>0</v>
      </c>
      <c r="AF231" s="7">
        <v>0</v>
      </c>
      <c r="AG231" s="6"/>
      <c r="AH231" s="6">
        <v>0</v>
      </c>
      <c r="AI231" s="7">
        <v>0</v>
      </c>
      <c r="AJ231" s="6">
        <v>0</v>
      </c>
      <c r="AK231" s="33">
        <v>0</v>
      </c>
      <c r="AL231" s="6">
        <v>0</v>
      </c>
      <c r="AM231" s="6">
        <v>0</v>
      </c>
      <c r="AN231" s="6">
        <v>0</v>
      </c>
      <c r="AO231" s="6">
        <v>0</v>
      </c>
      <c r="AP231" s="6">
        <v>0</v>
      </c>
      <c r="AQ231" s="6">
        <v>0</v>
      </c>
      <c r="AR231" s="6">
        <v>0</v>
      </c>
      <c r="AS231" s="7">
        <v>0</v>
      </c>
      <c r="AT231" s="7">
        <v>0</v>
      </c>
      <c r="AU231" s="33">
        <v>0</v>
      </c>
      <c r="AV231" s="8">
        <v>0</v>
      </c>
      <c r="AW231" s="179">
        <v>89388</v>
      </c>
    </row>
    <row r="232" spans="2:49" ht="31.2">
      <c r="B232" s="180">
        <v>780374</v>
      </c>
      <c r="C232" s="177">
        <v>227</v>
      </c>
      <c r="D232" s="181" t="s">
        <v>254</v>
      </c>
      <c r="E232" s="179">
        <v>71753447</v>
      </c>
      <c r="F232" s="160">
        <v>0</v>
      </c>
      <c r="G232" s="6">
        <v>0</v>
      </c>
      <c r="H232" s="6"/>
      <c r="I232" s="6"/>
      <c r="J232" s="7"/>
      <c r="K232" s="6"/>
      <c r="L232" s="7"/>
      <c r="M232" s="33"/>
      <c r="N232" s="33"/>
      <c r="O232" s="6"/>
      <c r="P232" s="6"/>
      <c r="Q232" s="6">
        <v>0</v>
      </c>
      <c r="R232" s="6">
        <v>0</v>
      </c>
      <c r="S232" s="6">
        <v>0</v>
      </c>
      <c r="T232" s="6">
        <v>0</v>
      </c>
      <c r="U232" s="7">
        <v>0</v>
      </c>
      <c r="V232" s="33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127">
        <v>0</v>
      </c>
      <c r="AE232" s="127">
        <v>0</v>
      </c>
      <c r="AF232" s="7">
        <v>0</v>
      </c>
      <c r="AG232" s="6"/>
      <c r="AH232" s="6">
        <v>0</v>
      </c>
      <c r="AI232" s="7">
        <v>0</v>
      </c>
      <c r="AJ232" s="6">
        <v>0</v>
      </c>
      <c r="AK232" s="33">
        <v>0</v>
      </c>
      <c r="AL232" s="6">
        <v>0</v>
      </c>
      <c r="AM232" s="6">
        <v>0</v>
      </c>
      <c r="AN232" s="6">
        <v>0</v>
      </c>
      <c r="AO232" s="6">
        <v>0</v>
      </c>
      <c r="AP232" s="6">
        <v>0</v>
      </c>
      <c r="AQ232" s="6">
        <v>0</v>
      </c>
      <c r="AR232" s="6">
        <v>0</v>
      </c>
      <c r="AS232" s="7">
        <v>0</v>
      </c>
      <c r="AT232" s="7">
        <v>0</v>
      </c>
      <c r="AU232" s="33">
        <v>0</v>
      </c>
      <c r="AV232" s="8">
        <v>0</v>
      </c>
      <c r="AW232" s="179">
        <v>71753447</v>
      </c>
    </row>
    <row r="233" spans="2:49" ht="62.4">
      <c r="B233" s="180">
        <v>780481</v>
      </c>
      <c r="C233" s="177">
        <v>228</v>
      </c>
      <c r="D233" s="181" t="s">
        <v>255</v>
      </c>
      <c r="E233" s="179">
        <v>39014925</v>
      </c>
      <c r="F233" s="160">
        <v>0</v>
      </c>
      <c r="G233" s="6">
        <v>0</v>
      </c>
      <c r="H233" s="6"/>
      <c r="I233" s="6"/>
      <c r="J233" s="7"/>
      <c r="K233" s="6"/>
      <c r="L233" s="7"/>
      <c r="M233" s="33"/>
      <c r="N233" s="33"/>
      <c r="O233" s="6"/>
      <c r="P233" s="6"/>
      <c r="Q233" s="6">
        <v>0</v>
      </c>
      <c r="R233" s="6">
        <v>0</v>
      </c>
      <c r="S233" s="6">
        <v>0</v>
      </c>
      <c r="T233" s="6">
        <v>0</v>
      </c>
      <c r="U233" s="7">
        <v>0</v>
      </c>
      <c r="V233" s="33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127">
        <v>0</v>
      </c>
      <c r="AE233" s="127">
        <v>0</v>
      </c>
      <c r="AF233" s="7">
        <v>0</v>
      </c>
      <c r="AG233" s="6"/>
      <c r="AH233" s="6">
        <v>0</v>
      </c>
      <c r="AI233" s="7">
        <v>0</v>
      </c>
      <c r="AJ233" s="6">
        <v>0</v>
      </c>
      <c r="AK233" s="33">
        <v>0</v>
      </c>
      <c r="AL233" s="6">
        <v>0</v>
      </c>
      <c r="AM233" s="6">
        <v>0</v>
      </c>
      <c r="AN233" s="6">
        <v>0</v>
      </c>
      <c r="AO233" s="6">
        <v>0</v>
      </c>
      <c r="AP233" s="6">
        <v>0</v>
      </c>
      <c r="AQ233" s="6">
        <v>0</v>
      </c>
      <c r="AR233" s="6">
        <v>0</v>
      </c>
      <c r="AS233" s="7">
        <v>0</v>
      </c>
      <c r="AT233" s="7">
        <v>0</v>
      </c>
      <c r="AU233" s="33">
        <v>0</v>
      </c>
      <c r="AV233" s="8">
        <v>0</v>
      </c>
      <c r="AW233" s="179">
        <v>39014925</v>
      </c>
    </row>
    <row r="234" spans="2:49" ht="31.2">
      <c r="B234" s="180">
        <v>780411</v>
      </c>
      <c r="C234" s="177">
        <v>229</v>
      </c>
      <c r="D234" s="181" t="s">
        <v>256</v>
      </c>
      <c r="E234" s="179">
        <v>0</v>
      </c>
      <c r="F234" s="160">
        <v>0</v>
      </c>
      <c r="G234" s="6">
        <v>0</v>
      </c>
      <c r="H234" s="6"/>
      <c r="I234" s="6"/>
      <c r="J234" s="7"/>
      <c r="K234" s="6"/>
      <c r="L234" s="7"/>
      <c r="M234" s="33"/>
      <c r="N234" s="33"/>
      <c r="O234" s="6"/>
      <c r="P234" s="6"/>
      <c r="Q234" s="6">
        <v>0</v>
      </c>
      <c r="R234" s="6">
        <v>0</v>
      </c>
      <c r="S234" s="6">
        <v>0</v>
      </c>
      <c r="T234" s="6">
        <v>0</v>
      </c>
      <c r="U234" s="7">
        <v>0</v>
      </c>
      <c r="V234" s="33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127">
        <v>0</v>
      </c>
      <c r="AE234" s="127">
        <v>0</v>
      </c>
      <c r="AF234" s="7">
        <v>0</v>
      </c>
      <c r="AG234" s="6"/>
      <c r="AH234" s="6">
        <v>0</v>
      </c>
      <c r="AI234" s="7">
        <v>0</v>
      </c>
      <c r="AJ234" s="6">
        <v>0</v>
      </c>
      <c r="AK234" s="33">
        <v>0</v>
      </c>
      <c r="AL234" s="6">
        <v>0</v>
      </c>
      <c r="AM234" s="6">
        <v>0</v>
      </c>
      <c r="AN234" s="6">
        <v>0</v>
      </c>
      <c r="AO234" s="6">
        <v>0</v>
      </c>
      <c r="AP234" s="6">
        <v>0</v>
      </c>
      <c r="AQ234" s="6">
        <v>0</v>
      </c>
      <c r="AR234" s="6">
        <v>0</v>
      </c>
      <c r="AS234" s="7">
        <v>0</v>
      </c>
      <c r="AT234" s="7">
        <v>0</v>
      </c>
      <c r="AU234" s="33">
        <v>0</v>
      </c>
      <c r="AV234" s="8">
        <v>0</v>
      </c>
      <c r="AW234" s="179">
        <v>0</v>
      </c>
    </row>
    <row r="235" spans="2:49" ht="31.2">
      <c r="B235" s="180">
        <v>780418</v>
      </c>
      <c r="C235" s="177">
        <v>230</v>
      </c>
      <c r="D235" s="181" t="s">
        <v>257</v>
      </c>
      <c r="E235" s="179">
        <v>284009</v>
      </c>
      <c r="F235" s="160">
        <v>0</v>
      </c>
      <c r="G235" s="6">
        <v>0</v>
      </c>
      <c r="H235" s="6"/>
      <c r="I235" s="6"/>
      <c r="J235" s="7"/>
      <c r="K235" s="6"/>
      <c r="L235" s="7"/>
      <c r="M235" s="33"/>
      <c r="N235" s="33"/>
      <c r="O235" s="6"/>
      <c r="P235" s="6"/>
      <c r="Q235" s="6">
        <v>0</v>
      </c>
      <c r="R235" s="6">
        <v>0</v>
      </c>
      <c r="S235" s="6">
        <v>0</v>
      </c>
      <c r="T235" s="6">
        <v>0</v>
      </c>
      <c r="U235" s="7">
        <v>0</v>
      </c>
      <c r="V235" s="33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127">
        <v>0</v>
      </c>
      <c r="AE235" s="127">
        <v>0</v>
      </c>
      <c r="AF235" s="7">
        <v>0</v>
      </c>
      <c r="AG235" s="6"/>
      <c r="AH235" s="6">
        <v>0</v>
      </c>
      <c r="AI235" s="7">
        <v>0</v>
      </c>
      <c r="AJ235" s="6">
        <v>0</v>
      </c>
      <c r="AK235" s="33">
        <v>0</v>
      </c>
      <c r="AL235" s="6">
        <v>0</v>
      </c>
      <c r="AM235" s="6">
        <v>0</v>
      </c>
      <c r="AN235" s="6">
        <v>0</v>
      </c>
      <c r="AO235" s="6">
        <v>0</v>
      </c>
      <c r="AP235" s="6">
        <v>0</v>
      </c>
      <c r="AQ235" s="6">
        <v>0</v>
      </c>
      <c r="AR235" s="6">
        <v>0</v>
      </c>
      <c r="AS235" s="7">
        <v>0</v>
      </c>
      <c r="AT235" s="7">
        <v>0</v>
      </c>
      <c r="AU235" s="33">
        <v>0</v>
      </c>
      <c r="AV235" s="8">
        <v>0</v>
      </c>
      <c r="AW235" s="179">
        <v>284009</v>
      </c>
    </row>
    <row r="236" spans="2:49" ht="31.2">
      <c r="B236" s="180">
        <v>780406</v>
      </c>
      <c r="C236" s="177">
        <v>231</v>
      </c>
      <c r="D236" s="181" t="s">
        <v>258</v>
      </c>
      <c r="E236" s="179">
        <v>12863730</v>
      </c>
      <c r="F236" s="160">
        <v>0</v>
      </c>
      <c r="G236" s="6">
        <v>0</v>
      </c>
      <c r="H236" s="6"/>
      <c r="I236" s="6"/>
      <c r="J236" s="7"/>
      <c r="K236" s="6"/>
      <c r="L236" s="7"/>
      <c r="M236" s="33"/>
      <c r="N236" s="33"/>
      <c r="O236" s="6"/>
      <c r="P236" s="6"/>
      <c r="Q236" s="6">
        <v>0</v>
      </c>
      <c r="R236" s="6">
        <v>0</v>
      </c>
      <c r="S236" s="6">
        <v>0</v>
      </c>
      <c r="T236" s="6">
        <v>0</v>
      </c>
      <c r="U236" s="7">
        <v>0</v>
      </c>
      <c r="V236" s="33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108250</v>
      </c>
      <c r="AD236" s="127">
        <v>0</v>
      </c>
      <c r="AE236" s="127">
        <v>0</v>
      </c>
      <c r="AF236" s="7">
        <v>0</v>
      </c>
      <c r="AG236" s="6"/>
      <c r="AH236" s="6">
        <v>0</v>
      </c>
      <c r="AI236" s="7">
        <v>0</v>
      </c>
      <c r="AJ236" s="6">
        <v>0</v>
      </c>
      <c r="AK236" s="33">
        <v>0</v>
      </c>
      <c r="AL236" s="6">
        <v>0</v>
      </c>
      <c r="AM236" s="6">
        <v>0</v>
      </c>
      <c r="AN236" s="6">
        <v>0</v>
      </c>
      <c r="AO236" s="6">
        <v>0</v>
      </c>
      <c r="AP236" s="6">
        <v>0</v>
      </c>
      <c r="AQ236" s="6">
        <v>0</v>
      </c>
      <c r="AR236" s="6">
        <v>0</v>
      </c>
      <c r="AS236" s="7">
        <v>0</v>
      </c>
      <c r="AT236" s="7">
        <v>0</v>
      </c>
      <c r="AU236" s="33">
        <v>0</v>
      </c>
      <c r="AV236" s="8">
        <v>108250</v>
      </c>
      <c r="AW236" s="179">
        <v>12971980</v>
      </c>
    </row>
    <row r="237" spans="2:49" ht="31.2">
      <c r="B237" s="180">
        <v>780384</v>
      </c>
      <c r="C237" s="177">
        <v>232</v>
      </c>
      <c r="D237" s="181" t="s">
        <v>259</v>
      </c>
      <c r="E237" s="179">
        <v>0</v>
      </c>
      <c r="F237" s="160">
        <v>0</v>
      </c>
      <c r="G237" s="6">
        <v>0</v>
      </c>
      <c r="H237" s="6"/>
      <c r="I237" s="6"/>
      <c r="J237" s="7"/>
      <c r="K237" s="6"/>
      <c r="L237" s="7"/>
      <c r="M237" s="33"/>
      <c r="N237" s="33"/>
      <c r="O237" s="6"/>
      <c r="P237" s="6"/>
      <c r="Q237" s="6">
        <v>0</v>
      </c>
      <c r="R237" s="6">
        <v>0</v>
      </c>
      <c r="S237" s="6">
        <v>0</v>
      </c>
      <c r="T237" s="6">
        <v>0</v>
      </c>
      <c r="U237" s="7">
        <v>0</v>
      </c>
      <c r="V237" s="33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127">
        <v>0</v>
      </c>
      <c r="AE237" s="127">
        <v>0</v>
      </c>
      <c r="AF237" s="7">
        <v>0</v>
      </c>
      <c r="AG237" s="6"/>
      <c r="AH237" s="6">
        <v>0</v>
      </c>
      <c r="AI237" s="7">
        <v>0</v>
      </c>
      <c r="AJ237" s="6">
        <v>0</v>
      </c>
      <c r="AK237" s="33">
        <v>0</v>
      </c>
      <c r="AL237" s="6">
        <v>0</v>
      </c>
      <c r="AM237" s="6">
        <v>0</v>
      </c>
      <c r="AN237" s="6">
        <v>0</v>
      </c>
      <c r="AO237" s="6">
        <v>0</v>
      </c>
      <c r="AP237" s="6">
        <v>0</v>
      </c>
      <c r="AQ237" s="6">
        <v>0</v>
      </c>
      <c r="AR237" s="6">
        <v>0</v>
      </c>
      <c r="AS237" s="7">
        <v>0</v>
      </c>
      <c r="AT237" s="7">
        <v>0</v>
      </c>
      <c r="AU237" s="33">
        <v>0</v>
      </c>
      <c r="AV237" s="8">
        <v>0</v>
      </c>
      <c r="AW237" s="179">
        <v>0</v>
      </c>
    </row>
    <row r="238" spans="2:49" ht="31.2">
      <c r="B238" s="180">
        <v>780421</v>
      </c>
      <c r="C238" s="177">
        <v>233</v>
      </c>
      <c r="D238" s="181" t="s">
        <v>260</v>
      </c>
      <c r="E238" s="179">
        <v>1751555</v>
      </c>
      <c r="F238" s="160">
        <v>0</v>
      </c>
      <c r="G238" s="6">
        <v>0</v>
      </c>
      <c r="H238" s="6"/>
      <c r="I238" s="6"/>
      <c r="J238" s="7"/>
      <c r="K238" s="6"/>
      <c r="L238" s="7"/>
      <c r="M238" s="33"/>
      <c r="N238" s="33"/>
      <c r="O238" s="6"/>
      <c r="P238" s="6"/>
      <c r="Q238" s="6">
        <v>0</v>
      </c>
      <c r="R238" s="6">
        <v>0</v>
      </c>
      <c r="S238" s="6">
        <v>0</v>
      </c>
      <c r="T238" s="6">
        <v>0</v>
      </c>
      <c r="U238" s="7">
        <v>0</v>
      </c>
      <c r="V238" s="33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127">
        <v>0</v>
      </c>
      <c r="AE238" s="127">
        <v>0</v>
      </c>
      <c r="AF238" s="7">
        <v>0</v>
      </c>
      <c r="AG238" s="6"/>
      <c r="AH238" s="6">
        <v>0</v>
      </c>
      <c r="AI238" s="7">
        <v>0</v>
      </c>
      <c r="AJ238" s="6">
        <v>0</v>
      </c>
      <c r="AK238" s="33">
        <v>0</v>
      </c>
      <c r="AL238" s="6">
        <v>0</v>
      </c>
      <c r="AM238" s="6">
        <v>0</v>
      </c>
      <c r="AN238" s="6">
        <v>0</v>
      </c>
      <c r="AO238" s="6">
        <v>0</v>
      </c>
      <c r="AP238" s="6">
        <v>0</v>
      </c>
      <c r="AQ238" s="6">
        <v>0</v>
      </c>
      <c r="AR238" s="6">
        <v>0</v>
      </c>
      <c r="AS238" s="7">
        <v>0</v>
      </c>
      <c r="AT238" s="7">
        <v>0</v>
      </c>
      <c r="AU238" s="33">
        <v>0</v>
      </c>
      <c r="AV238" s="8">
        <v>0</v>
      </c>
      <c r="AW238" s="179">
        <v>1751555</v>
      </c>
    </row>
    <row r="239" spans="2:49" ht="31.2">
      <c r="B239" s="180">
        <v>780415</v>
      </c>
      <c r="C239" s="177">
        <v>234</v>
      </c>
      <c r="D239" s="181" t="s">
        <v>261</v>
      </c>
      <c r="E239" s="179">
        <v>18831528</v>
      </c>
      <c r="F239" s="160">
        <v>0</v>
      </c>
      <c r="G239" s="6">
        <v>0</v>
      </c>
      <c r="H239" s="6"/>
      <c r="I239" s="6"/>
      <c r="J239" s="7"/>
      <c r="K239" s="6"/>
      <c r="L239" s="7"/>
      <c r="M239" s="33"/>
      <c r="N239" s="33"/>
      <c r="O239" s="6"/>
      <c r="P239" s="6"/>
      <c r="Q239" s="6">
        <v>0</v>
      </c>
      <c r="R239" s="6">
        <v>0</v>
      </c>
      <c r="S239" s="6">
        <v>0</v>
      </c>
      <c r="T239" s="6">
        <v>0</v>
      </c>
      <c r="U239" s="7">
        <v>0</v>
      </c>
      <c r="V239" s="33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127">
        <v>0</v>
      </c>
      <c r="AE239" s="127">
        <v>0</v>
      </c>
      <c r="AF239" s="7">
        <v>0</v>
      </c>
      <c r="AG239" s="6"/>
      <c r="AH239" s="6">
        <v>0</v>
      </c>
      <c r="AI239" s="7">
        <v>0</v>
      </c>
      <c r="AJ239" s="6">
        <v>0</v>
      </c>
      <c r="AK239" s="33">
        <v>0</v>
      </c>
      <c r="AL239" s="6">
        <v>0</v>
      </c>
      <c r="AM239" s="6">
        <v>0</v>
      </c>
      <c r="AN239" s="6">
        <v>0</v>
      </c>
      <c r="AO239" s="6">
        <v>0</v>
      </c>
      <c r="AP239" s="6">
        <v>0</v>
      </c>
      <c r="AQ239" s="6">
        <v>0</v>
      </c>
      <c r="AR239" s="6">
        <v>0</v>
      </c>
      <c r="AS239" s="7">
        <v>0</v>
      </c>
      <c r="AT239" s="7">
        <v>0</v>
      </c>
      <c r="AU239" s="33">
        <v>0</v>
      </c>
      <c r="AV239" s="8">
        <v>0</v>
      </c>
      <c r="AW239" s="179">
        <v>18831528</v>
      </c>
    </row>
    <row r="240" spans="2:49" ht="31.2">
      <c r="B240" s="180">
        <v>780430</v>
      </c>
      <c r="C240" s="177">
        <v>235</v>
      </c>
      <c r="D240" s="181" t="s">
        <v>262</v>
      </c>
      <c r="E240" s="179">
        <v>235566</v>
      </c>
      <c r="F240" s="160">
        <v>0</v>
      </c>
      <c r="G240" s="6">
        <v>0</v>
      </c>
      <c r="H240" s="6"/>
      <c r="I240" s="6"/>
      <c r="J240" s="7"/>
      <c r="K240" s="6"/>
      <c r="L240" s="7"/>
      <c r="M240" s="33"/>
      <c r="N240" s="33"/>
      <c r="O240" s="6"/>
      <c r="P240" s="6"/>
      <c r="Q240" s="6">
        <v>0</v>
      </c>
      <c r="R240" s="6">
        <v>0</v>
      </c>
      <c r="S240" s="6">
        <v>0</v>
      </c>
      <c r="T240" s="6">
        <v>0</v>
      </c>
      <c r="U240" s="7">
        <v>0</v>
      </c>
      <c r="V240" s="33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127">
        <v>0</v>
      </c>
      <c r="AE240" s="127">
        <v>0</v>
      </c>
      <c r="AF240" s="7">
        <v>0</v>
      </c>
      <c r="AG240" s="6"/>
      <c r="AH240" s="6">
        <v>0</v>
      </c>
      <c r="AI240" s="7">
        <v>0</v>
      </c>
      <c r="AJ240" s="6">
        <v>0</v>
      </c>
      <c r="AK240" s="33">
        <v>0</v>
      </c>
      <c r="AL240" s="6">
        <v>0</v>
      </c>
      <c r="AM240" s="6">
        <v>0</v>
      </c>
      <c r="AN240" s="6">
        <v>0</v>
      </c>
      <c r="AO240" s="6">
        <v>0</v>
      </c>
      <c r="AP240" s="6">
        <v>0</v>
      </c>
      <c r="AQ240" s="6">
        <v>0</v>
      </c>
      <c r="AR240" s="6">
        <v>0</v>
      </c>
      <c r="AS240" s="7">
        <v>0</v>
      </c>
      <c r="AT240" s="7">
        <v>0</v>
      </c>
      <c r="AU240" s="33">
        <v>0</v>
      </c>
      <c r="AV240" s="8">
        <v>0</v>
      </c>
      <c r="AW240" s="179">
        <v>235566</v>
      </c>
    </row>
    <row r="241" spans="2:49" ht="31.2">
      <c r="B241" s="180">
        <v>780322</v>
      </c>
      <c r="C241" s="177">
        <v>236</v>
      </c>
      <c r="D241" s="181" t="s">
        <v>263</v>
      </c>
      <c r="E241" s="179">
        <v>0</v>
      </c>
      <c r="F241" s="160">
        <v>0</v>
      </c>
      <c r="G241" s="6">
        <v>0</v>
      </c>
      <c r="H241" s="6"/>
      <c r="I241" s="6"/>
      <c r="J241" s="7"/>
      <c r="K241" s="6"/>
      <c r="L241" s="7"/>
      <c r="M241" s="33"/>
      <c r="N241" s="33"/>
      <c r="O241" s="6"/>
      <c r="P241" s="6"/>
      <c r="Q241" s="6">
        <v>0</v>
      </c>
      <c r="R241" s="6">
        <v>0</v>
      </c>
      <c r="S241" s="6">
        <v>0</v>
      </c>
      <c r="T241" s="6">
        <v>0</v>
      </c>
      <c r="U241" s="7">
        <v>0</v>
      </c>
      <c r="V241" s="33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127">
        <v>0</v>
      </c>
      <c r="AE241" s="127">
        <v>0</v>
      </c>
      <c r="AF241" s="7">
        <v>0</v>
      </c>
      <c r="AG241" s="6"/>
      <c r="AH241" s="6">
        <v>0</v>
      </c>
      <c r="AI241" s="7">
        <v>0</v>
      </c>
      <c r="AJ241" s="6">
        <v>0</v>
      </c>
      <c r="AK241" s="33">
        <v>0</v>
      </c>
      <c r="AL241" s="6">
        <v>0</v>
      </c>
      <c r="AM241" s="6">
        <v>0</v>
      </c>
      <c r="AN241" s="6">
        <v>0</v>
      </c>
      <c r="AO241" s="6">
        <v>0</v>
      </c>
      <c r="AP241" s="6">
        <v>0</v>
      </c>
      <c r="AQ241" s="6">
        <v>0</v>
      </c>
      <c r="AR241" s="6">
        <v>0</v>
      </c>
      <c r="AS241" s="7">
        <v>0</v>
      </c>
      <c r="AT241" s="7">
        <v>0</v>
      </c>
      <c r="AU241" s="33">
        <v>0</v>
      </c>
      <c r="AV241" s="8">
        <v>0</v>
      </c>
      <c r="AW241" s="179">
        <v>0</v>
      </c>
    </row>
    <row r="242" spans="2:49" ht="31.2">
      <c r="B242" s="180">
        <v>780439</v>
      </c>
      <c r="C242" s="177">
        <v>237</v>
      </c>
      <c r="D242" s="181" t="s">
        <v>264</v>
      </c>
      <c r="E242" s="179">
        <v>0</v>
      </c>
      <c r="F242" s="160">
        <v>0</v>
      </c>
      <c r="G242" s="6">
        <v>0</v>
      </c>
      <c r="H242" s="6"/>
      <c r="I242" s="6"/>
      <c r="J242" s="7"/>
      <c r="K242" s="6"/>
      <c r="L242" s="7"/>
      <c r="M242" s="33"/>
      <c r="N242" s="33"/>
      <c r="O242" s="6"/>
      <c r="P242" s="6"/>
      <c r="Q242" s="6">
        <v>0</v>
      </c>
      <c r="R242" s="6">
        <v>0</v>
      </c>
      <c r="S242" s="6">
        <v>0</v>
      </c>
      <c r="T242" s="6">
        <v>0</v>
      </c>
      <c r="U242" s="7">
        <v>0</v>
      </c>
      <c r="V242" s="33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127">
        <v>0</v>
      </c>
      <c r="AE242" s="127">
        <v>0</v>
      </c>
      <c r="AF242" s="7">
        <v>0</v>
      </c>
      <c r="AG242" s="6"/>
      <c r="AH242" s="6">
        <v>0</v>
      </c>
      <c r="AI242" s="7">
        <v>0</v>
      </c>
      <c r="AJ242" s="6">
        <v>0</v>
      </c>
      <c r="AK242" s="33">
        <v>0</v>
      </c>
      <c r="AL242" s="6">
        <v>0</v>
      </c>
      <c r="AM242" s="6">
        <v>0</v>
      </c>
      <c r="AN242" s="6">
        <v>0</v>
      </c>
      <c r="AO242" s="6">
        <v>0</v>
      </c>
      <c r="AP242" s="6">
        <v>0</v>
      </c>
      <c r="AQ242" s="6">
        <v>0</v>
      </c>
      <c r="AR242" s="6">
        <v>0</v>
      </c>
      <c r="AS242" s="7">
        <v>0</v>
      </c>
      <c r="AT242" s="7">
        <v>0</v>
      </c>
      <c r="AU242" s="33">
        <v>0</v>
      </c>
      <c r="AV242" s="8">
        <v>0</v>
      </c>
      <c r="AW242" s="179">
        <v>0</v>
      </c>
    </row>
    <row r="243" spans="2:49" ht="31.2">
      <c r="B243" s="180">
        <v>780461</v>
      </c>
      <c r="C243" s="177">
        <v>238</v>
      </c>
      <c r="D243" s="181" t="s">
        <v>265</v>
      </c>
      <c r="E243" s="179">
        <v>22754548</v>
      </c>
      <c r="F243" s="160">
        <v>0</v>
      </c>
      <c r="G243" s="6">
        <v>0</v>
      </c>
      <c r="H243" s="6"/>
      <c r="I243" s="6"/>
      <c r="J243" s="7"/>
      <c r="K243" s="6"/>
      <c r="L243" s="7"/>
      <c r="M243" s="33"/>
      <c r="N243" s="33"/>
      <c r="O243" s="6"/>
      <c r="P243" s="6"/>
      <c r="Q243" s="6">
        <v>0</v>
      </c>
      <c r="R243" s="6">
        <v>0</v>
      </c>
      <c r="S243" s="6">
        <v>0</v>
      </c>
      <c r="T243" s="6">
        <v>0</v>
      </c>
      <c r="U243" s="7">
        <v>0</v>
      </c>
      <c r="V243" s="33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230005</v>
      </c>
      <c r="AC243" s="6">
        <v>0</v>
      </c>
      <c r="AD243" s="127">
        <v>0</v>
      </c>
      <c r="AE243" s="127">
        <v>0</v>
      </c>
      <c r="AF243" s="7">
        <v>0</v>
      </c>
      <c r="AG243" s="6"/>
      <c r="AH243" s="6">
        <v>0</v>
      </c>
      <c r="AI243" s="7">
        <v>0</v>
      </c>
      <c r="AJ243" s="6">
        <v>0</v>
      </c>
      <c r="AK243" s="33">
        <v>0</v>
      </c>
      <c r="AL243" s="6">
        <v>0</v>
      </c>
      <c r="AM243" s="6">
        <v>0</v>
      </c>
      <c r="AN243" s="6">
        <v>0</v>
      </c>
      <c r="AO243" s="6">
        <v>0</v>
      </c>
      <c r="AP243" s="6">
        <v>0</v>
      </c>
      <c r="AQ243" s="6">
        <v>0</v>
      </c>
      <c r="AR243" s="6">
        <v>0</v>
      </c>
      <c r="AS243" s="7">
        <v>0</v>
      </c>
      <c r="AT243" s="7">
        <v>0</v>
      </c>
      <c r="AU243" s="33">
        <v>0</v>
      </c>
      <c r="AV243" s="8">
        <v>230005</v>
      </c>
      <c r="AW243" s="179">
        <v>22984553</v>
      </c>
    </row>
    <row r="244" spans="2:49" ht="31.2">
      <c r="B244" s="180">
        <v>780315</v>
      </c>
      <c r="C244" s="177">
        <v>239</v>
      </c>
      <c r="D244" s="181" t="s">
        <v>266</v>
      </c>
      <c r="E244" s="179">
        <v>94162</v>
      </c>
      <c r="F244" s="160">
        <v>0</v>
      </c>
      <c r="G244" s="6">
        <v>0</v>
      </c>
      <c r="H244" s="6"/>
      <c r="I244" s="6"/>
      <c r="J244" s="7"/>
      <c r="K244" s="6"/>
      <c r="L244" s="7"/>
      <c r="M244" s="33"/>
      <c r="N244" s="33"/>
      <c r="O244" s="6"/>
      <c r="P244" s="6"/>
      <c r="Q244" s="6">
        <v>0</v>
      </c>
      <c r="R244" s="6">
        <v>0</v>
      </c>
      <c r="S244" s="6">
        <v>0</v>
      </c>
      <c r="T244" s="6">
        <v>0</v>
      </c>
      <c r="U244" s="7">
        <v>0</v>
      </c>
      <c r="V244" s="33">
        <v>-94162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127">
        <v>0</v>
      </c>
      <c r="AE244" s="127">
        <v>0</v>
      </c>
      <c r="AF244" s="7">
        <v>0</v>
      </c>
      <c r="AG244" s="6"/>
      <c r="AH244" s="6">
        <v>0</v>
      </c>
      <c r="AI244" s="7">
        <v>0</v>
      </c>
      <c r="AJ244" s="6">
        <v>0</v>
      </c>
      <c r="AK244" s="33">
        <v>0</v>
      </c>
      <c r="AL244" s="6">
        <v>0</v>
      </c>
      <c r="AM244" s="6">
        <v>0</v>
      </c>
      <c r="AN244" s="6">
        <v>0</v>
      </c>
      <c r="AO244" s="6">
        <v>0</v>
      </c>
      <c r="AP244" s="6">
        <v>0</v>
      </c>
      <c r="AQ244" s="6">
        <v>0</v>
      </c>
      <c r="AR244" s="6">
        <v>0</v>
      </c>
      <c r="AS244" s="7">
        <v>0</v>
      </c>
      <c r="AT244" s="7">
        <v>0</v>
      </c>
      <c r="AU244" s="33">
        <v>0</v>
      </c>
      <c r="AV244" s="8">
        <v>-94162</v>
      </c>
      <c r="AW244" s="179">
        <v>0</v>
      </c>
    </row>
    <row r="245" spans="2:49" ht="31.2">
      <c r="B245" s="180">
        <v>780495</v>
      </c>
      <c r="C245" s="177">
        <v>240</v>
      </c>
      <c r="D245" s="181" t="s">
        <v>267</v>
      </c>
      <c r="E245" s="179">
        <v>170116741</v>
      </c>
      <c r="F245" s="160">
        <v>0</v>
      </c>
      <c r="G245" s="6">
        <v>0</v>
      </c>
      <c r="H245" s="6"/>
      <c r="I245" s="6"/>
      <c r="J245" s="7"/>
      <c r="K245" s="6"/>
      <c r="L245" s="7"/>
      <c r="M245" s="33"/>
      <c r="N245" s="33"/>
      <c r="O245" s="6"/>
      <c r="P245" s="6"/>
      <c r="Q245" s="6">
        <v>0</v>
      </c>
      <c r="R245" s="6">
        <v>0</v>
      </c>
      <c r="S245" s="6">
        <v>0</v>
      </c>
      <c r="T245" s="6">
        <v>0</v>
      </c>
      <c r="U245" s="7">
        <v>0</v>
      </c>
      <c r="V245" s="33">
        <v>0</v>
      </c>
      <c r="W245" s="6">
        <v>919467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127">
        <v>0</v>
      </c>
      <c r="AE245" s="127">
        <v>0</v>
      </c>
      <c r="AF245" s="7">
        <v>0</v>
      </c>
      <c r="AG245" s="6"/>
      <c r="AH245" s="6">
        <v>0</v>
      </c>
      <c r="AI245" s="7">
        <v>0</v>
      </c>
      <c r="AJ245" s="6">
        <v>0</v>
      </c>
      <c r="AK245" s="33">
        <v>0</v>
      </c>
      <c r="AL245" s="6">
        <v>0</v>
      </c>
      <c r="AM245" s="6">
        <v>0</v>
      </c>
      <c r="AN245" s="6">
        <v>0</v>
      </c>
      <c r="AO245" s="6">
        <v>0</v>
      </c>
      <c r="AP245" s="6">
        <v>0</v>
      </c>
      <c r="AQ245" s="6">
        <v>0</v>
      </c>
      <c r="AR245" s="6">
        <v>0</v>
      </c>
      <c r="AS245" s="7">
        <v>0</v>
      </c>
      <c r="AT245" s="7">
        <v>0</v>
      </c>
      <c r="AU245" s="33">
        <v>0</v>
      </c>
      <c r="AV245" s="8">
        <v>919467</v>
      </c>
      <c r="AW245" s="179">
        <v>171036208</v>
      </c>
    </row>
    <row r="246" spans="2:49" ht="31.2">
      <c r="B246" s="180">
        <v>780393</v>
      </c>
      <c r="C246" s="177">
        <v>241</v>
      </c>
      <c r="D246" s="181" t="s">
        <v>268</v>
      </c>
      <c r="E246" s="179">
        <v>0</v>
      </c>
      <c r="F246" s="160">
        <v>0</v>
      </c>
      <c r="G246" s="6">
        <v>0</v>
      </c>
      <c r="H246" s="6"/>
      <c r="I246" s="6"/>
      <c r="J246" s="7"/>
      <c r="K246" s="6"/>
      <c r="L246" s="7"/>
      <c r="M246" s="33"/>
      <c r="N246" s="33"/>
      <c r="O246" s="6"/>
      <c r="P246" s="6"/>
      <c r="Q246" s="6">
        <v>0</v>
      </c>
      <c r="R246" s="6">
        <v>0</v>
      </c>
      <c r="S246" s="6">
        <v>0</v>
      </c>
      <c r="T246" s="6">
        <v>0</v>
      </c>
      <c r="U246" s="7">
        <v>0</v>
      </c>
      <c r="V246" s="33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127">
        <v>0</v>
      </c>
      <c r="AE246" s="127">
        <v>0</v>
      </c>
      <c r="AF246" s="7">
        <v>0</v>
      </c>
      <c r="AG246" s="6"/>
      <c r="AH246" s="6">
        <v>0</v>
      </c>
      <c r="AI246" s="7">
        <v>0</v>
      </c>
      <c r="AJ246" s="6">
        <v>0</v>
      </c>
      <c r="AK246" s="33">
        <v>0</v>
      </c>
      <c r="AL246" s="6">
        <v>0</v>
      </c>
      <c r="AM246" s="6">
        <v>0</v>
      </c>
      <c r="AN246" s="6">
        <v>0</v>
      </c>
      <c r="AO246" s="6">
        <v>0</v>
      </c>
      <c r="AP246" s="6">
        <v>0</v>
      </c>
      <c r="AQ246" s="6">
        <v>0</v>
      </c>
      <c r="AR246" s="6">
        <v>0</v>
      </c>
      <c r="AS246" s="7">
        <v>0</v>
      </c>
      <c r="AT246" s="7">
        <v>0</v>
      </c>
      <c r="AU246" s="33">
        <v>0</v>
      </c>
      <c r="AV246" s="8">
        <v>0</v>
      </c>
      <c r="AW246" s="179">
        <v>0</v>
      </c>
    </row>
    <row r="247" spans="2:49" ht="31.2">
      <c r="B247" s="180">
        <v>780412</v>
      </c>
      <c r="C247" s="177">
        <v>242</v>
      </c>
      <c r="D247" s="190" t="s">
        <v>269</v>
      </c>
      <c r="E247" s="179">
        <v>0</v>
      </c>
      <c r="F247" s="160">
        <v>0</v>
      </c>
      <c r="G247" s="6">
        <v>0</v>
      </c>
      <c r="H247" s="6"/>
      <c r="I247" s="6"/>
      <c r="J247" s="7"/>
      <c r="K247" s="6"/>
      <c r="L247" s="7"/>
      <c r="M247" s="33"/>
      <c r="N247" s="33"/>
      <c r="O247" s="6"/>
      <c r="P247" s="6"/>
      <c r="Q247" s="6">
        <v>0</v>
      </c>
      <c r="R247" s="6">
        <v>0</v>
      </c>
      <c r="S247" s="6">
        <v>0</v>
      </c>
      <c r="T247" s="6">
        <v>0</v>
      </c>
      <c r="U247" s="7">
        <v>0</v>
      </c>
      <c r="V247" s="33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127">
        <v>0</v>
      </c>
      <c r="AE247" s="127">
        <v>0</v>
      </c>
      <c r="AF247" s="7">
        <v>0</v>
      </c>
      <c r="AG247" s="6"/>
      <c r="AH247" s="6">
        <v>0</v>
      </c>
      <c r="AI247" s="7">
        <v>0</v>
      </c>
      <c r="AJ247" s="6">
        <v>0</v>
      </c>
      <c r="AK247" s="33">
        <v>0</v>
      </c>
      <c r="AL247" s="6">
        <v>0</v>
      </c>
      <c r="AM247" s="6">
        <v>0</v>
      </c>
      <c r="AN247" s="6">
        <v>0</v>
      </c>
      <c r="AO247" s="6">
        <v>0</v>
      </c>
      <c r="AP247" s="6">
        <v>0</v>
      </c>
      <c r="AQ247" s="6">
        <v>0</v>
      </c>
      <c r="AR247" s="6">
        <v>0</v>
      </c>
      <c r="AS247" s="7">
        <v>0</v>
      </c>
      <c r="AT247" s="7">
        <v>0</v>
      </c>
      <c r="AU247" s="33">
        <v>0</v>
      </c>
      <c r="AV247" s="8">
        <v>0</v>
      </c>
      <c r="AW247" s="179">
        <v>0</v>
      </c>
    </row>
    <row r="248" spans="2:49" ht="46.8">
      <c r="B248" s="180">
        <v>780441</v>
      </c>
      <c r="C248" s="177">
        <v>243</v>
      </c>
      <c r="D248" s="190" t="s">
        <v>270</v>
      </c>
      <c r="E248" s="179">
        <v>0</v>
      </c>
      <c r="F248" s="160">
        <v>0</v>
      </c>
      <c r="G248" s="6">
        <v>0</v>
      </c>
      <c r="H248" s="6"/>
      <c r="I248" s="6"/>
      <c r="J248" s="7"/>
      <c r="K248" s="6"/>
      <c r="L248" s="7"/>
      <c r="M248" s="33"/>
      <c r="N248" s="33"/>
      <c r="O248" s="6"/>
      <c r="P248" s="6"/>
      <c r="Q248" s="6">
        <v>0</v>
      </c>
      <c r="R248" s="6">
        <v>0</v>
      </c>
      <c r="S248" s="6">
        <v>0</v>
      </c>
      <c r="T248" s="6">
        <v>0</v>
      </c>
      <c r="U248" s="7">
        <v>0</v>
      </c>
      <c r="V248" s="33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127">
        <v>0</v>
      </c>
      <c r="AE248" s="127">
        <v>0</v>
      </c>
      <c r="AF248" s="7">
        <v>0</v>
      </c>
      <c r="AG248" s="6"/>
      <c r="AH248" s="6">
        <v>0</v>
      </c>
      <c r="AI248" s="7">
        <v>0</v>
      </c>
      <c r="AJ248" s="6">
        <v>0</v>
      </c>
      <c r="AK248" s="33">
        <v>0</v>
      </c>
      <c r="AL248" s="6">
        <v>0</v>
      </c>
      <c r="AM248" s="6">
        <v>0</v>
      </c>
      <c r="AN248" s="6">
        <v>0</v>
      </c>
      <c r="AO248" s="6">
        <v>0</v>
      </c>
      <c r="AP248" s="6">
        <v>0</v>
      </c>
      <c r="AQ248" s="6">
        <v>0</v>
      </c>
      <c r="AR248" s="6">
        <v>0</v>
      </c>
      <c r="AS248" s="7">
        <v>0</v>
      </c>
      <c r="AT248" s="7">
        <v>0</v>
      </c>
      <c r="AU248" s="33">
        <v>0</v>
      </c>
      <c r="AV248" s="8">
        <v>0</v>
      </c>
      <c r="AW248" s="179">
        <v>0</v>
      </c>
    </row>
    <row r="249" spans="2:49" ht="31.2">
      <c r="B249" s="180">
        <v>780526</v>
      </c>
      <c r="C249" s="177">
        <v>244</v>
      </c>
      <c r="D249" s="190" t="s">
        <v>271</v>
      </c>
      <c r="E249" s="179">
        <v>2290991</v>
      </c>
      <c r="F249" s="160">
        <v>0</v>
      </c>
      <c r="G249" s="6">
        <v>0</v>
      </c>
      <c r="H249" s="6"/>
      <c r="I249" s="6"/>
      <c r="J249" s="7"/>
      <c r="K249" s="6"/>
      <c r="L249" s="7"/>
      <c r="M249" s="33"/>
      <c r="N249" s="33"/>
      <c r="O249" s="6"/>
      <c r="P249" s="6"/>
      <c r="Q249" s="6">
        <v>0</v>
      </c>
      <c r="R249" s="6">
        <v>0</v>
      </c>
      <c r="S249" s="6">
        <v>0</v>
      </c>
      <c r="T249" s="6">
        <v>0</v>
      </c>
      <c r="U249" s="7">
        <v>0</v>
      </c>
      <c r="V249" s="33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127">
        <v>0</v>
      </c>
      <c r="AE249" s="127">
        <v>0</v>
      </c>
      <c r="AF249" s="7">
        <v>0</v>
      </c>
      <c r="AG249" s="6"/>
      <c r="AH249" s="6">
        <v>0</v>
      </c>
      <c r="AI249" s="7">
        <v>0</v>
      </c>
      <c r="AJ249" s="6">
        <v>0</v>
      </c>
      <c r="AK249" s="33">
        <v>0</v>
      </c>
      <c r="AL249" s="6">
        <v>0</v>
      </c>
      <c r="AM249" s="6">
        <v>0</v>
      </c>
      <c r="AN249" s="6">
        <v>0</v>
      </c>
      <c r="AO249" s="6">
        <v>0</v>
      </c>
      <c r="AP249" s="6">
        <v>0</v>
      </c>
      <c r="AQ249" s="6">
        <v>0</v>
      </c>
      <c r="AR249" s="6">
        <v>0</v>
      </c>
      <c r="AS249" s="7">
        <v>0</v>
      </c>
      <c r="AT249" s="7">
        <v>0</v>
      </c>
      <c r="AU249" s="33">
        <v>0</v>
      </c>
      <c r="AV249" s="8">
        <v>0</v>
      </c>
      <c r="AW249" s="179">
        <v>2290991</v>
      </c>
    </row>
    <row r="250" spans="2:49" ht="31.2">
      <c r="B250" s="180">
        <v>780511</v>
      </c>
      <c r="C250" s="177">
        <v>245</v>
      </c>
      <c r="D250" s="190" t="s">
        <v>272</v>
      </c>
      <c r="E250" s="179">
        <v>48684200</v>
      </c>
      <c r="F250" s="160">
        <v>0</v>
      </c>
      <c r="G250" s="6">
        <v>0</v>
      </c>
      <c r="H250" s="6"/>
      <c r="I250" s="6"/>
      <c r="J250" s="7"/>
      <c r="K250" s="6"/>
      <c r="L250" s="7"/>
      <c r="M250" s="33"/>
      <c r="N250" s="33"/>
      <c r="O250" s="6"/>
      <c r="P250" s="6"/>
      <c r="Q250" s="6">
        <v>0</v>
      </c>
      <c r="R250" s="6">
        <v>0</v>
      </c>
      <c r="S250" s="6">
        <v>0</v>
      </c>
      <c r="T250" s="6">
        <v>0</v>
      </c>
      <c r="U250" s="7">
        <v>0</v>
      </c>
      <c r="V250" s="33">
        <v>0</v>
      </c>
      <c r="W250" s="6">
        <v>-324024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127">
        <v>0</v>
      </c>
      <c r="AE250" s="127">
        <v>0</v>
      </c>
      <c r="AF250" s="7">
        <v>0</v>
      </c>
      <c r="AG250" s="6"/>
      <c r="AH250" s="6">
        <v>0</v>
      </c>
      <c r="AI250" s="7">
        <v>0</v>
      </c>
      <c r="AJ250" s="6">
        <v>0</v>
      </c>
      <c r="AK250" s="33">
        <v>0</v>
      </c>
      <c r="AL250" s="6">
        <v>0</v>
      </c>
      <c r="AM250" s="6">
        <v>0</v>
      </c>
      <c r="AN250" s="6">
        <v>0</v>
      </c>
      <c r="AO250" s="6">
        <v>0</v>
      </c>
      <c r="AP250" s="6">
        <v>0</v>
      </c>
      <c r="AQ250" s="6">
        <v>0</v>
      </c>
      <c r="AR250" s="6">
        <v>0</v>
      </c>
      <c r="AS250" s="7">
        <v>0</v>
      </c>
      <c r="AT250" s="7">
        <v>0</v>
      </c>
      <c r="AU250" s="33">
        <v>0</v>
      </c>
      <c r="AV250" s="8">
        <v>-324024</v>
      </c>
      <c r="AW250" s="179">
        <v>48360176</v>
      </c>
    </row>
    <row r="251" spans="2:49" ht="31.2">
      <c r="B251" s="180">
        <v>780530</v>
      </c>
      <c r="C251" s="177">
        <v>246</v>
      </c>
      <c r="D251" s="190" t="s">
        <v>273</v>
      </c>
      <c r="E251" s="179">
        <v>61610609</v>
      </c>
      <c r="F251" s="160">
        <v>0</v>
      </c>
      <c r="G251" s="6">
        <v>0</v>
      </c>
      <c r="H251" s="6"/>
      <c r="I251" s="6"/>
      <c r="J251" s="7"/>
      <c r="K251" s="6"/>
      <c r="L251" s="7"/>
      <c r="M251" s="33"/>
      <c r="N251" s="33"/>
      <c r="O251" s="6"/>
      <c r="P251" s="6"/>
      <c r="Q251" s="6">
        <v>0</v>
      </c>
      <c r="R251" s="6">
        <v>0</v>
      </c>
      <c r="S251" s="6">
        <v>0</v>
      </c>
      <c r="T251" s="6">
        <v>0</v>
      </c>
      <c r="U251" s="7">
        <v>0</v>
      </c>
      <c r="V251" s="33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127">
        <v>0</v>
      </c>
      <c r="AE251" s="127">
        <v>0</v>
      </c>
      <c r="AF251" s="7">
        <v>0</v>
      </c>
      <c r="AG251" s="6"/>
      <c r="AH251" s="6">
        <v>0</v>
      </c>
      <c r="AI251" s="7">
        <v>0</v>
      </c>
      <c r="AJ251" s="6">
        <v>0</v>
      </c>
      <c r="AK251" s="33">
        <v>0</v>
      </c>
      <c r="AL251" s="6">
        <v>0</v>
      </c>
      <c r="AM251" s="6">
        <v>0</v>
      </c>
      <c r="AN251" s="6">
        <v>0</v>
      </c>
      <c r="AO251" s="6">
        <v>0</v>
      </c>
      <c r="AP251" s="6">
        <v>0</v>
      </c>
      <c r="AQ251" s="6">
        <v>0</v>
      </c>
      <c r="AR251" s="6">
        <v>0</v>
      </c>
      <c r="AS251" s="7">
        <v>0</v>
      </c>
      <c r="AT251" s="7">
        <v>0</v>
      </c>
      <c r="AU251" s="33">
        <v>0</v>
      </c>
      <c r="AV251" s="8">
        <v>0</v>
      </c>
      <c r="AW251" s="179">
        <v>61610609</v>
      </c>
    </row>
    <row r="252" spans="2:49" ht="31.2">
      <c r="B252" s="180">
        <v>780350</v>
      </c>
      <c r="C252" s="177">
        <v>247</v>
      </c>
      <c r="D252" s="190" t="s">
        <v>274</v>
      </c>
      <c r="E252" s="179">
        <v>0</v>
      </c>
      <c r="F252" s="160">
        <v>0</v>
      </c>
      <c r="G252" s="6">
        <v>0</v>
      </c>
      <c r="H252" s="6"/>
      <c r="I252" s="6"/>
      <c r="J252" s="7"/>
      <c r="K252" s="6"/>
      <c r="L252" s="7"/>
      <c r="M252" s="33"/>
      <c r="N252" s="33"/>
      <c r="O252" s="6"/>
      <c r="P252" s="6"/>
      <c r="Q252" s="6">
        <v>0</v>
      </c>
      <c r="R252" s="6">
        <v>0</v>
      </c>
      <c r="S252" s="6">
        <v>0</v>
      </c>
      <c r="T252" s="6">
        <v>0</v>
      </c>
      <c r="U252" s="7">
        <v>0</v>
      </c>
      <c r="V252" s="33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127">
        <v>0</v>
      </c>
      <c r="AE252" s="127">
        <v>0</v>
      </c>
      <c r="AF252" s="7">
        <v>0</v>
      </c>
      <c r="AG252" s="6"/>
      <c r="AH252" s="6">
        <v>0</v>
      </c>
      <c r="AI252" s="7">
        <v>0</v>
      </c>
      <c r="AJ252" s="6">
        <v>0</v>
      </c>
      <c r="AK252" s="33">
        <v>0</v>
      </c>
      <c r="AL252" s="6">
        <v>0</v>
      </c>
      <c r="AM252" s="6">
        <v>0</v>
      </c>
      <c r="AN252" s="6">
        <v>0</v>
      </c>
      <c r="AO252" s="6">
        <v>0</v>
      </c>
      <c r="AP252" s="6">
        <v>0</v>
      </c>
      <c r="AQ252" s="6">
        <v>0</v>
      </c>
      <c r="AR252" s="6">
        <v>0</v>
      </c>
      <c r="AS252" s="7">
        <v>0</v>
      </c>
      <c r="AT252" s="7">
        <v>0</v>
      </c>
      <c r="AU252" s="33">
        <v>0</v>
      </c>
      <c r="AV252" s="8">
        <v>0</v>
      </c>
      <c r="AW252" s="179">
        <v>0</v>
      </c>
    </row>
    <row r="253" spans="2:49" ht="31.2">
      <c r="B253" s="180">
        <v>780533</v>
      </c>
      <c r="C253" s="177">
        <v>248</v>
      </c>
      <c r="D253" s="190" t="s">
        <v>275</v>
      </c>
      <c r="E253" s="179">
        <v>4182475</v>
      </c>
      <c r="F253" s="160">
        <v>0</v>
      </c>
      <c r="G253" s="6">
        <v>0</v>
      </c>
      <c r="H253" s="6"/>
      <c r="I253" s="6"/>
      <c r="J253" s="7"/>
      <c r="K253" s="6"/>
      <c r="L253" s="7"/>
      <c r="M253" s="33"/>
      <c r="N253" s="33"/>
      <c r="O253" s="6"/>
      <c r="P253" s="6"/>
      <c r="Q253" s="6">
        <v>0</v>
      </c>
      <c r="R253" s="6">
        <v>0</v>
      </c>
      <c r="S253" s="6">
        <v>0</v>
      </c>
      <c r="T253" s="6">
        <v>0</v>
      </c>
      <c r="U253" s="7">
        <v>0</v>
      </c>
      <c r="V253" s="33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127">
        <v>0</v>
      </c>
      <c r="AE253" s="127">
        <v>0</v>
      </c>
      <c r="AF253" s="7">
        <v>0</v>
      </c>
      <c r="AG253" s="6"/>
      <c r="AH253" s="6">
        <v>0</v>
      </c>
      <c r="AI253" s="7">
        <v>0</v>
      </c>
      <c r="AJ253" s="6">
        <v>0</v>
      </c>
      <c r="AK253" s="33">
        <v>0</v>
      </c>
      <c r="AL253" s="6">
        <v>0</v>
      </c>
      <c r="AM253" s="6">
        <v>0</v>
      </c>
      <c r="AN253" s="6">
        <v>0</v>
      </c>
      <c r="AO253" s="6">
        <v>0</v>
      </c>
      <c r="AP253" s="6">
        <v>0</v>
      </c>
      <c r="AQ253" s="6">
        <v>0</v>
      </c>
      <c r="AR253" s="6">
        <v>0</v>
      </c>
      <c r="AS253" s="7">
        <v>0</v>
      </c>
      <c r="AT253" s="7">
        <v>0</v>
      </c>
      <c r="AU253" s="33">
        <v>0</v>
      </c>
      <c r="AV253" s="8">
        <v>0</v>
      </c>
      <c r="AW253" s="179">
        <v>4182475</v>
      </c>
    </row>
    <row r="254" spans="2:49" ht="31.2">
      <c r="B254" s="180">
        <v>780536</v>
      </c>
      <c r="C254" s="177">
        <v>249</v>
      </c>
      <c r="D254" s="190" t="s">
        <v>276</v>
      </c>
      <c r="E254" s="179">
        <v>13909888</v>
      </c>
      <c r="F254" s="160">
        <v>0</v>
      </c>
      <c r="G254" s="6">
        <v>0</v>
      </c>
      <c r="H254" s="6"/>
      <c r="I254" s="6"/>
      <c r="J254" s="7"/>
      <c r="K254" s="6"/>
      <c r="L254" s="7"/>
      <c r="M254" s="33"/>
      <c r="N254" s="33"/>
      <c r="O254" s="6"/>
      <c r="P254" s="6"/>
      <c r="Q254" s="6">
        <v>0</v>
      </c>
      <c r="R254" s="6">
        <v>0</v>
      </c>
      <c r="S254" s="6">
        <v>0</v>
      </c>
      <c r="T254" s="6">
        <v>0</v>
      </c>
      <c r="U254" s="7">
        <v>0</v>
      </c>
      <c r="V254" s="33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127">
        <v>0</v>
      </c>
      <c r="AE254" s="127">
        <v>0</v>
      </c>
      <c r="AF254" s="7">
        <v>0</v>
      </c>
      <c r="AG254" s="6"/>
      <c r="AH254" s="6">
        <v>0</v>
      </c>
      <c r="AI254" s="7">
        <v>0</v>
      </c>
      <c r="AJ254" s="6">
        <v>0</v>
      </c>
      <c r="AK254" s="33">
        <v>0</v>
      </c>
      <c r="AL254" s="6">
        <v>0</v>
      </c>
      <c r="AM254" s="6">
        <v>0</v>
      </c>
      <c r="AN254" s="6">
        <v>0</v>
      </c>
      <c r="AO254" s="6">
        <v>0</v>
      </c>
      <c r="AP254" s="6">
        <v>0</v>
      </c>
      <c r="AQ254" s="6">
        <v>0</v>
      </c>
      <c r="AR254" s="6">
        <v>0</v>
      </c>
      <c r="AS254" s="7">
        <v>0</v>
      </c>
      <c r="AT254" s="7">
        <v>0</v>
      </c>
      <c r="AU254" s="33">
        <v>0</v>
      </c>
      <c r="AV254" s="8">
        <v>0</v>
      </c>
      <c r="AW254" s="179">
        <v>13909888</v>
      </c>
    </row>
    <row r="255" spans="2:49" ht="31.2">
      <c r="B255" s="180">
        <v>780541</v>
      </c>
      <c r="C255" s="177">
        <v>250</v>
      </c>
      <c r="D255" s="190" t="s">
        <v>277</v>
      </c>
      <c r="E255" s="179">
        <v>430764</v>
      </c>
      <c r="F255" s="160">
        <v>0</v>
      </c>
      <c r="G255" s="6">
        <v>0</v>
      </c>
      <c r="H255" s="6"/>
      <c r="I255" s="6"/>
      <c r="J255" s="7"/>
      <c r="K255" s="6"/>
      <c r="L255" s="7"/>
      <c r="M255" s="33"/>
      <c r="N255" s="33"/>
      <c r="O255" s="6"/>
      <c r="P255" s="6"/>
      <c r="Q255" s="6">
        <v>0</v>
      </c>
      <c r="R255" s="6">
        <v>0</v>
      </c>
      <c r="S255" s="6">
        <v>0</v>
      </c>
      <c r="T255" s="6">
        <v>0</v>
      </c>
      <c r="U255" s="7">
        <v>0</v>
      </c>
      <c r="V255" s="33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127">
        <v>0</v>
      </c>
      <c r="AE255" s="127">
        <v>0</v>
      </c>
      <c r="AF255" s="7">
        <v>0</v>
      </c>
      <c r="AG255" s="6"/>
      <c r="AH255" s="6">
        <v>0</v>
      </c>
      <c r="AI255" s="7">
        <v>0</v>
      </c>
      <c r="AJ255" s="6">
        <v>0</v>
      </c>
      <c r="AK255" s="33">
        <v>0</v>
      </c>
      <c r="AL255" s="6">
        <v>0</v>
      </c>
      <c r="AM255" s="6">
        <v>0</v>
      </c>
      <c r="AN255" s="6">
        <v>0</v>
      </c>
      <c r="AO255" s="6">
        <v>0</v>
      </c>
      <c r="AP255" s="6">
        <v>0</v>
      </c>
      <c r="AQ255" s="6">
        <v>0</v>
      </c>
      <c r="AR255" s="6">
        <v>0</v>
      </c>
      <c r="AS255" s="7">
        <v>0</v>
      </c>
      <c r="AT255" s="7">
        <v>0</v>
      </c>
      <c r="AU255" s="33">
        <v>0</v>
      </c>
      <c r="AV255" s="8">
        <v>0</v>
      </c>
      <c r="AW255" s="179">
        <v>430764</v>
      </c>
    </row>
    <row r="256" spans="2:49" ht="31.2">
      <c r="B256" s="180">
        <v>780543</v>
      </c>
      <c r="C256" s="177">
        <v>251</v>
      </c>
      <c r="D256" s="190" t="s">
        <v>278</v>
      </c>
      <c r="E256" s="179">
        <v>121130</v>
      </c>
      <c r="F256" s="160">
        <v>0</v>
      </c>
      <c r="G256" s="6">
        <v>0</v>
      </c>
      <c r="H256" s="6"/>
      <c r="I256" s="6"/>
      <c r="J256" s="7"/>
      <c r="K256" s="6"/>
      <c r="L256" s="7"/>
      <c r="M256" s="33"/>
      <c r="N256" s="33"/>
      <c r="O256" s="6"/>
      <c r="P256" s="6"/>
      <c r="Q256" s="6">
        <v>0</v>
      </c>
      <c r="R256" s="6">
        <v>0</v>
      </c>
      <c r="S256" s="6">
        <v>0</v>
      </c>
      <c r="T256" s="6">
        <v>0</v>
      </c>
      <c r="U256" s="7">
        <v>0</v>
      </c>
      <c r="V256" s="33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127">
        <v>0</v>
      </c>
      <c r="AE256" s="127">
        <v>0</v>
      </c>
      <c r="AF256" s="7">
        <v>0</v>
      </c>
      <c r="AG256" s="6"/>
      <c r="AH256" s="6">
        <v>0</v>
      </c>
      <c r="AI256" s="7">
        <v>0</v>
      </c>
      <c r="AJ256" s="6">
        <v>0</v>
      </c>
      <c r="AK256" s="33">
        <v>0</v>
      </c>
      <c r="AL256" s="6">
        <v>0</v>
      </c>
      <c r="AM256" s="6">
        <v>0</v>
      </c>
      <c r="AN256" s="6">
        <v>0</v>
      </c>
      <c r="AO256" s="6">
        <v>0</v>
      </c>
      <c r="AP256" s="6">
        <v>0</v>
      </c>
      <c r="AQ256" s="6">
        <v>0</v>
      </c>
      <c r="AR256" s="6">
        <v>0</v>
      </c>
      <c r="AS256" s="7">
        <v>0</v>
      </c>
      <c r="AT256" s="7">
        <v>0</v>
      </c>
      <c r="AU256" s="33">
        <v>0</v>
      </c>
      <c r="AV256" s="8">
        <v>0</v>
      </c>
      <c r="AW256" s="179">
        <v>121130</v>
      </c>
    </row>
    <row r="257" spans="2:49" ht="31.2">
      <c r="B257" s="180">
        <v>780544</v>
      </c>
      <c r="C257" s="177">
        <v>252</v>
      </c>
      <c r="D257" s="190" t="s">
        <v>279</v>
      </c>
      <c r="E257" s="179">
        <v>1274260</v>
      </c>
      <c r="F257" s="160">
        <v>0</v>
      </c>
      <c r="G257" s="6">
        <v>0</v>
      </c>
      <c r="H257" s="6"/>
      <c r="I257" s="6"/>
      <c r="J257" s="7"/>
      <c r="K257" s="6"/>
      <c r="L257" s="7"/>
      <c r="M257" s="33"/>
      <c r="N257" s="33"/>
      <c r="O257" s="6"/>
      <c r="P257" s="6"/>
      <c r="Q257" s="6">
        <v>0</v>
      </c>
      <c r="R257" s="6">
        <v>0</v>
      </c>
      <c r="S257" s="6">
        <v>0</v>
      </c>
      <c r="T257" s="6">
        <v>0</v>
      </c>
      <c r="U257" s="7">
        <v>0</v>
      </c>
      <c r="V257" s="33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127">
        <v>0</v>
      </c>
      <c r="AE257" s="127">
        <v>0</v>
      </c>
      <c r="AF257" s="7">
        <v>0</v>
      </c>
      <c r="AG257" s="6"/>
      <c r="AH257" s="6">
        <v>0</v>
      </c>
      <c r="AI257" s="7">
        <v>0</v>
      </c>
      <c r="AJ257" s="6">
        <v>0</v>
      </c>
      <c r="AK257" s="33">
        <v>0</v>
      </c>
      <c r="AL257" s="6">
        <v>0</v>
      </c>
      <c r="AM257" s="6">
        <v>0</v>
      </c>
      <c r="AN257" s="6">
        <v>0</v>
      </c>
      <c r="AO257" s="6">
        <v>0</v>
      </c>
      <c r="AP257" s="6">
        <v>0</v>
      </c>
      <c r="AQ257" s="6">
        <v>0</v>
      </c>
      <c r="AR257" s="6">
        <v>0</v>
      </c>
      <c r="AS257" s="7">
        <v>0</v>
      </c>
      <c r="AT257" s="7">
        <v>0</v>
      </c>
      <c r="AU257" s="33">
        <v>0</v>
      </c>
      <c r="AV257" s="8">
        <v>0</v>
      </c>
      <c r="AW257" s="179">
        <v>1274260</v>
      </c>
    </row>
    <row r="258" spans="2:49" ht="46.8">
      <c r="B258" s="180">
        <v>780554</v>
      </c>
      <c r="C258" s="177">
        <v>253</v>
      </c>
      <c r="D258" s="181" t="s">
        <v>280</v>
      </c>
      <c r="E258" s="179">
        <v>1722999</v>
      </c>
      <c r="F258" s="160">
        <v>0</v>
      </c>
      <c r="G258" s="6">
        <v>0</v>
      </c>
      <c r="H258" s="6"/>
      <c r="I258" s="6"/>
      <c r="J258" s="7"/>
      <c r="K258" s="6"/>
      <c r="L258" s="7"/>
      <c r="M258" s="33"/>
      <c r="N258" s="33"/>
      <c r="O258" s="6"/>
      <c r="P258" s="6"/>
      <c r="Q258" s="6">
        <v>0</v>
      </c>
      <c r="R258" s="6">
        <v>0</v>
      </c>
      <c r="S258" s="6">
        <v>0</v>
      </c>
      <c r="T258" s="6">
        <v>0</v>
      </c>
      <c r="U258" s="7">
        <v>0</v>
      </c>
      <c r="V258" s="33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127">
        <v>0</v>
      </c>
      <c r="AE258" s="127">
        <v>0</v>
      </c>
      <c r="AF258" s="7">
        <v>0</v>
      </c>
      <c r="AG258" s="6"/>
      <c r="AH258" s="6">
        <v>0</v>
      </c>
      <c r="AI258" s="7">
        <v>0</v>
      </c>
      <c r="AJ258" s="6">
        <v>0</v>
      </c>
      <c r="AK258" s="33">
        <v>0</v>
      </c>
      <c r="AL258" s="6">
        <v>0</v>
      </c>
      <c r="AM258" s="6">
        <v>0</v>
      </c>
      <c r="AN258" s="6">
        <v>0</v>
      </c>
      <c r="AO258" s="6">
        <v>0</v>
      </c>
      <c r="AP258" s="6">
        <v>0</v>
      </c>
      <c r="AQ258" s="6">
        <v>0</v>
      </c>
      <c r="AR258" s="6">
        <v>0</v>
      </c>
      <c r="AS258" s="7">
        <v>0</v>
      </c>
      <c r="AT258" s="7">
        <v>0</v>
      </c>
      <c r="AU258" s="33">
        <v>0</v>
      </c>
      <c r="AV258" s="8">
        <v>0</v>
      </c>
      <c r="AW258" s="179">
        <v>1722999</v>
      </c>
    </row>
    <row r="259" spans="2:49" ht="31.2">
      <c r="B259" s="180">
        <v>780237</v>
      </c>
      <c r="C259" s="177">
        <v>254</v>
      </c>
      <c r="D259" s="181" t="s">
        <v>281</v>
      </c>
      <c r="E259" s="179">
        <v>631163</v>
      </c>
      <c r="F259" s="160">
        <v>0</v>
      </c>
      <c r="G259" s="6">
        <v>0</v>
      </c>
      <c r="H259" s="6"/>
      <c r="I259" s="6"/>
      <c r="J259" s="7"/>
      <c r="K259" s="6"/>
      <c r="L259" s="7"/>
      <c r="M259" s="33"/>
      <c r="N259" s="33"/>
      <c r="O259" s="6"/>
      <c r="P259" s="6"/>
      <c r="Q259" s="6">
        <v>0</v>
      </c>
      <c r="R259" s="6">
        <v>0</v>
      </c>
      <c r="S259" s="6">
        <v>0</v>
      </c>
      <c r="T259" s="6">
        <v>0</v>
      </c>
      <c r="U259" s="7">
        <v>0</v>
      </c>
      <c r="V259" s="33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127">
        <v>0</v>
      </c>
      <c r="AE259" s="127">
        <v>0</v>
      </c>
      <c r="AF259" s="7">
        <v>0</v>
      </c>
      <c r="AG259" s="6"/>
      <c r="AH259" s="6">
        <v>0</v>
      </c>
      <c r="AI259" s="7">
        <v>0</v>
      </c>
      <c r="AJ259" s="6">
        <v>0</v>
      </c>
      <c r="AK259" s="33">
        <v>0</v>
      </c>
      <c r="AL259" s="6">
        <v>0</v>
      </c>
      <c r="AM259" s="6">
        <v>0</v>
      </c>
      <c r="AN259" s="6">
        <v>0</v>
      </c>
      <c r="AO259" s="6">
        <v>0</v>
      </c>
      <c r="AP259" s="6">
        <v>0</v>
      </c>
      <c r="AQ259" s="6">
        <v>0</v>
      </c>
      <c r="AR259" s="6">
        <v>0</v>
      </c>
      <c r="AS259" s="7">
        <v>0</v>
      </c>
      <c r="AT259" s="7">
        <v>0</v>
      </c>
      <c r="AU259" s="33">
        <v>0</v>
      </c>
      <c r="AV259" s="8">
        <v>0</v>
      </c>
      <c r="AW259" s="179">
        <v>631163</v>
      </c>
    </row>
    <row r="260" spans="2:49" ht="31.2">
      <c r="B260" s="180">
        <v>780569</v>
      </c>
      <c r="C260" s="177">
        <v>255</v>
      </c>
      <c r="D260" s="181" t="s">
        <v>282</v>
      </c>
      <c r="E260" s="179">
        <v>136819560</v>
      </c>
      <c r="F260" s="160">
        <v>0</v>
      </c>
      <c r="G260" s="6">
        <v>0</v>
      </c>
      <c r="H260" s="6"/>
      <c r="I260" s="6"/>
      <c r="J260" s="7"/>
      <c r="K260" s="6"/>
      <c r="L260" s="7"/>
      <c r="M260" s="33"/>
      <c r="N260" s="33"/>
      <c r="O260" s="6"/>
      <c r="P260" s="6"/>
      <c r="Q260" s="6">
        <v>0</v>
      </c>
      <c r="R260" s="6">
        <v>0</v>
      </c>
      <c r="S260" s="6">
        <v>0</v>
      </c>
      <c r="T260" s="6">
        <v>0</v>
      </c>
      <c r="U260" s="7">
        <v>0</v>
      </c>
      <c r="V260" s="33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-4370439</v>
      </c>
      <c r="AC260" s="6">
        <v>0</v>
      </c>
      <c r="AD260" s="127">
        <v>0</v>
      </c>
      <c r="AE260" s="127">
        <v>0</v>
      </c>
      <c r="AF260" s="7">
        <v>0</v>
      </c>
      <c r="AG260" s="6"/>
      <c r="AH260" s="6">
        <v>0</v>
      </c>
      <c r="AI260" s="7">
        <v>0</v>
      </c>
      <c r="AJ260" s="6">
        <v>0</v>
      </c>
      <c r="AK260" s="33">
        <v>0</v>
      </c>
      <c r="AL260" s="6">
        <v>0</v>
      </c>
      <c r="AM260" s="6">
        <v>0</v>
      </c>
      <c r="AN260" s="6">
        <v>0</v>
      </c>
      <c r="AO260" s="6">
        <v>0</v>
      </c>
      <c r="AP260" s="6">
        <v>0</v>
      </c>
      <c r="AQ260" s="6">
        <v>0</v>
      </c>
      <c r="AR260" s="6">
        <v>0</v>
      </c>
      <c r="AS260" s="7">
        <v>0</v>
      </c>
      <c r="AT260" s="7">
        <v>0</v>
      </c>
      <c r="AU260" s="33">
        <v>0</v>
      </c>
      <c r="AV260" s="8">
        <v>-4370439</v>
      </c>
      <c r="AW260" s="179">
        <v>132449121</v>
      </c>
    </row>
    <row r="261" spans="2:49" ht="31.2">
      <c r="B261" s="180">
        <v>780494</v>
      </c>
      <c r="C261" s="177">
        <v>256</v>
      </c>
      <c r="D261" s="182" t="s">
        <v>283</v>
      </c>
      <c r="E261" s="179">
        <v>9988016</v>
      </c>
      <c r="F261" s="160">
        <v>0</v>
      </c>
      <c r="G261" s="6">
        <v>0</v>
      </c>
      <c r="H261" s="6"/>
      <c r="I261" s="6"/>
      <c r="J261" s="7"/>
      <c r="K261" s="6"/>
      <c r="L261" s="7"/>
      <c r="M261" s="33"/>
      <c r="N261" s="33"/>
      <c r="O261" s="6"/>
      <c r="P261" s="6"/>
      <c r="Q261" s="6">
        <v>0</v>
      </c>
      <c r="R261" s="6">
        <v>0</v>
      </c>
      <c r="S261" s="6">
        <v>0</v>
      </c>
      <c r="T261" s="6">
        <v>0</v>
      </c>
      <c r="U261" s="7">
        <v>0</v>
      </c>
      <c r="V261" s="33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127">
        <v>0</v>
      </c>
      <c r="AE261" s="127">
        <v>0</v>
      </c>
      <c r="AF261" s="7">
        <v>0</v>
      </c>
      <c r="AG261" s="6"/>
      <c r="AH261" s="6">
        <v>0</v>
      </c>
      <c r="AI261" s="7">
        <v>0</v>
      </c>
      <c r="AJ261" s="6">
        <v>0</v>
      </c>
      <c r="AK261" s="33">
        <v>0</v>
      </c>
      <c r="AL261" s="6">
        <v>0</v>
      </c>
      <c r="AM261" s="6">
        <v>0</v>
      </c>
      <c r="AN261" s="6">
        <v>0</v>
      </c>
      <c r="AO261" s="6">
        <v>0</v>
      </c>
      <c r="AP261" s="6">
        <v>0</v>
      </c>
      <c r="AQ261" s="6">
        <v>0</v>
      </c>
      <c r="AR261" s="6">
        <v>0</v>
      </c>
      <c r="AS261" s="7">
        <v>0</v>
      </c>
      <c r="AT261" s="7">
        <v>0</v>
      </c>
      <c r="AU261" s="33">
        <v>0</v>
      </c>
      <c r="AV261" s="8">
        <v>0</v>
      </c>
      <c r="AW261" s="179">
        <v>9988016</v>
      </c>
    </row>
    <row r="262" spans="2:49" ht="31.2">
      <c r="B262" s="180">
        <v>780564</v>
      </c>
      <c r="C262" s="177">
        <v>257</v>
      </c>
      <c r="D262" s="182" t="s">
        <v>284</v>
      </c>
      <c r="E262" s="179">
        <v>8494630</v>
      </c>
      <c r="F262" s="160">
        <v>0</v>
      </c>
      <c r="G262" s="6">
        <v>0</v>
      </c>
      <c r="H262" s="6"/>
      <c r="I262" s="6"/>
      <c r="J262" s="7"/>
      <c r="K262" s="6"/>
      <c r="L262" s="7"/>
      <c r="M262" s="33"/>
      <c r="N262" s="33"/>
      <c r="O262" s="6"/>
      <c r="P262" s="6"/>
      <c r="Q262" s="6">
        <v>0</v>
      </c>
      <c r="R262" s="6">
        <v>0</v>
      </c>
      <c r="S262" s="6">
        <v>0</v>
      </c>
      <c r="T262" s="6">
        <v>0</v>
      </c>
      <c r="U262" s="7">
        <v>0</v>
      </c>
      <c r="V262" s="33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127">
        <v>0</v>
      </c>
      <c r="AE262" s="127">
        <v>0</v>
      </c>
      <c r="AF262" s="7">
        <v>0</v>
      </c>
      <c r="AG262" s="6"/>
      <c r="AH262" s="6">
        <v>0</v>
      </c>
      <c r="AI262" s="7">
        <v>0</v>
      </c>
      <c r="AJ262" s="6">
        <v>0</v>
      </c>
      <c r="AK262" s="33">
        <v>0</v>
      </c>
      <c r="AL262" s="6">
        <v>0</v>
      </c>
      <c r="AM262" s="6">
        <v>0</v>
      </c>
      <c r="AN262" s="6">
        <v>0</v>
      </c>
      <c r="AO262" s="6">
        <v>0</v>
      </c>
      <c r="AP262" s="6">
        <v>0</v>
      </c>
      <c r="AQ262" s="6">
        <v>0</v>
      </c>
      <c r="AR262" s="6">
        <v>0</v>
      </c>
      <c r="AS262" s="7">
        <v>0</v>
      </c>
      <c r="AT262" s="7">
        <v>0</v>
      </c>
      <c r="AU262" s="33">
        <v>0</v>
      </c>
      <c r="AV262" s="8">
        <v>0</v>
      </c>
      <c r="AW262" s="179">
        <v>8494630</v>
      </c>
    </row>
    <row r="263" spans="2:49" ht="31.2">
      <c r="B263" s="180">
        <v>780574</v>
      </c>
      <c r="C263" s="177">
        <v>258</v>
      </c>
      <c r="D263" s="182" t="s">
        <v>285</v>
      </c>
      <c r="E263" s="179">
        <v>0</v>
      </c>
      <c r="F263" s="160">
        <v>0</v>
      </c>
      <c r="G263" s="6">
        <v>0</v>
      </c>
      <c r="H263" s="6"/>
      <c r="I263" s="6"/>
      <c r="J263" s="7"/>
      <c r="K263" s="6"/>
      <c r="L263" s="7"/>
      <c r="M263" s="33"/>
      <c r="N263" s="33"/>
      <c r="O263" s="6"/>
      <c r="P263" s="6"/>
      <c r="Q263" s="6">
        <v>0</v>
      </c>
      <c r="R263" s="6">
        <v>0</v>
      </c>
      <c r="S263" s="6">
        <v>0</v>
      </c>
      <c r="T263" s="6">
        <v>0</v>
      </c>
      <c r="U263" s="7">
        <v>0</v>
      </c>
      <c r="V263" s="33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127">
        <v>0</v>
      </c>
      <c r="AE263" s="127">
        <v>0</v>
      </c>
      <c r="AF263" s="7">
        <v>0</v>
      </c>
      <c r="AG263" s="6"/>
      <c r="AH263" s="6">
        <v>0</v>
      </c>
      <c r="AI263" s="7">
        <v>0</v>
      </c>
      <c r="AJ263" s="6">
        <v>0</v>
      </c>
      <c r="AK263" s="33">
        <v>0</v>
      </c>
      <c r="AL263" s="6">
        <v>0</v>
      </c>
      <c r="AM263" s="6">
        <v>0</v>
      </c>
      <c r="AN263" s="6">
        <v>0</v>
      </c>
      <c r="AO263" s="6">
        <v>0</v>
      </c>
      <c r="AP263" s="6">
        <v>0</v>
      </c>
      <c r="AQ263" s="6">
        <v>0</v>
      </c>
      <c r="AR263" s="6">
        <v>0</v>
      </c>
      <c r="AS263" s="7">
        <v>0</v>
      </c>
      <c r="AT263" s="7">
        <v>0</v>
      </c>
      <c r="AU263" s="33">
        <v>0</v>
      </c>
      <c r="AV263" s="8">
        <v>0</v>
      </c>
      <c r="AW263" s="179">
        <v>0</v>
      </c>
    </row>
    <row r="264" spans="2:49" ht="31.2">
      <c r="B264" s="180">
        <v>780577</v>
      </c>
      <c r="C264" s="177">
        <v>259</v>
      </c>
      <c r="D264" s="182" t="s">
        <v>286</v>
      </c>
      <c r="E264" s="179">
        <v>280356</v>
      </c>
      <c r="F264" s="160">
        <v>0</v>
      </c>
      <c r="G264" s="6">
        <v>0</v>
      </c>
      <c r="H264" s="6"/>
      <c r="I264" s="6"/>
      <c r="J264" s="7"/>
      <c r="K264" s="6"/>
      <c r="L264" s="7"/>
      <c r="M264" s="33"/>
      <c r="N264" s="33"/>
      <c r="O264" s="6"/>
      <c r="P264" s="6"/>
      <c r="Q264" s="6">
        <v>0</v>
      </c>
      <c r="R264" s="6">
        <v>0</v>
      </c>
      <c r="S264" s="6">
        <v>0</v>
      </c>
      <c r="T264" s="6">
        <v>0</v>
      </c>
      <c r="U264" s="7">
        <v>0</v>
      </c>
      <c r="V264" s="33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127">
        <v>0</v>
      </c>
      <c r="AE264" s="127">
        <v>0</v>
      </c>
      <c r="AF264" s="7">
        <v>0</v>
      </c>
      <c r="AG264" s="6"/>
      <c r="AH264" s="6">
        <v>0</v>
      </c>
      <c r="AI264" s="7">
        <v>0</v>
      </c>
      <c r="AJ264" s="6">
        <v>0</v>
      </c>
      <c r="AK264" s="33">
        <v>0</v>
      </c>
      <c r="AL264" s="6">
        <v>0</v>
      </c>
      <c r="AM264" s="6">
        <v>0</v>
      </c>
      <c r="AN264" s="6">
        <v>0</v>
      </c>
      <c r="AO264" s="6">
        <v>0</v>
      </c>
      <c r="AP264" s="6">
        <v>0</v>
      </c>
      <c r="AQ264" s="6">
        <v>0</v>
      </c>
      <c r="AR264" s="6">
        <v>0</v>
      </c>
      <c r="AS264" s="7">
        <v>0</v>
      </c>
      <c r="AT264" s="7">
        <v>0</v>
      </c>
      <c r="AU264" s="33">
        <v>0</v>
      </c>
      <c r="AV264" s="8">
        <v>0</v>
      </c>
      <c r="AW264" s="179">
        <v>280356</v>
      </c>
    </row>
    <row r="265" spans="2:49" ht="31.2">
      <c r="B265" s="180">
        <v>780579</v>
      </c>
      <c r="C265" s="177">
        <v>260</v>
      </c>
      <c r="D265" s="182" t="s">
        <v>287</v>
      </c>
      <c r="E265" s="179">
        <v>569255</v>
      </c>
      <c r="F265" s="160">
        <v>0</v>
      </c>
      <c r="G265" s="6">
        <v>0</v>
      </c>
      <c r="H265" s="6"/>
      <c r="I265" s="6"/>
      <c r="J265" s="7"/>
      <c r="K265" s="6"/>
      <c r="L265" s="7"/>
      <c r="M265" s="33"/>
      <c r="N265" s="33"/>
      <c r="O265" s="6"/>
      <c r="P265" s="6"/>
      <c r="Q265" s="6">
        <v>0</v>
      </c>
      <c r="R265" s="6">
        <v>0</v>
      </c>
      <c r="S265" s="6">
        <v>0</v>
      </c>
      <c r="T265" s="6">
        <v>0</v>
      </c>
      <c r="U265" s="7">
        <v>0</v>
      </c>
      <c r="V265" s="33">
        <v>-569255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127">
        <v>0</v>
      </c>
      <c r="AE265" s="127">
        <v>0</v>
      </c>
      <c r="AF265" s="7">
        <v>0</v>
      </c>
      <c r="AG265" s="6"/>
      <c r="AH265" s="6">
        <v>0</v>
      </c>
      <c r="AI265" s="7">
        <v>0</v>
      </c>
      <c r="AJ265" s="6">
        <v>0</v>
      </c>
      <c r="AK265" s="33">
        <v>0</v>
      </c>
      <c r="AL265" s="6">
        <v>0</v>
      </c>
      <c r="AM265" s="6">
        <v>0</v>
      </c>
      <c r="AN265" s="6">
        <v>0</v>
      </c>
      <c r="AO265" s="6">
        <v>0</v>
      </c>
      <c r="AP265" s="6">
        <v>0</v>
      </c>
      <c r="AQ265" s="6">
        <v>0</v>
      </c>
      <c r="AR265" s="6">
        <v>0</v>
      </c>
      <c r="AS265" s="7">
        <v>0</v>
      </c>
      <c r="AT265" s="7">
        <v>0</v>
      </c>
      <c r="AU265" s="33">
        <v>0</v>
      </c>
      <c r="AV265" s="8">
        <v>-569255</v>
      </c>
      <c r="AW265" s="179">
        <v>0</v>
      </c>
    </row>
    <row r="266" spans="2:49" ht="31.2">
      <c r="B266" s="180">
        <v>780594</v>
      </c>
      <c r="C266" s="177">
        <v>261</v>
      </c>
      <c r="D266" s="182" t="s">
        <v>288</v>
      </c>
      <c r="E266" s="179">
        <v>0</v>
      </c>
      <c r="F266" s="160">
        <v>0</v>
      </c>
      <c r="G266" s="6">
        <v>0</v>
      </c>
      <c r="H266" s="6"/>
      <c r="I266" s="6"/>
      <c r="J266" s="7"/>
      <c r="K266" s="6"/>
      <c r="L266" s="7"/>
      <c r="M266" s="33"/>
      <c r="N266" s="33"/>
      <c r="O266" s="6"/>
      <c r="P266" s="6"/>
      <c r="Q266" s="6">
        <v>0</v>
      </c>
      <c r="R266" s="6">
        <v>0</v>
      </c>
      <c r="S266" s="6">
        <v>0</v>
      </c>
      <c r="T266" s="6">
        <v>0</v>
      </c>
      <c r="U266" s="7">
        <v>0</v>
      </c>
      <c r="V266" s="33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127">
        <v>0</v>
      </c>
      <c r="AE266" s="127">
        <v>0</v>
      </c>
      <c r="AF266" s="7">
        <v>0</v>
      </c>
      <c r="AG266" s="6"/>
      <c r="AH266" s="6">
        <v>0</v>
      </c>
      <c r="AI266" s="7">
        <v>0</v>
      </c>
      <c r="AJ266" s="6">
        <v>0</v>
      </c>
      <c r="AK266" s="33">
        <v>0</v>
      </c>
      <c r="AL266" s="6">
        <v>0</v>
      </c>
      <c r="AM266" s="6">
        <v>0</v>
      </c>
      <c r="AN266" s="6">
        <v>0</v>
      </c>
      <c r="AO266" s="6">
        <v>0</v>
      </c>
      <c r="AP266" s="6">
        <v>0</v>
      </c>
      <c r="AQ266" s="6">
        <v>0</v>
      </c>
      <c r="AR266" s="6">
        <v>0</v>
      </c>
      <c r="AS266" s="7">
        <v>0</v>
      </c>
      <c r="AT266" s="7">
        <v>0</v>
      </c>
      <c r="AU266" s="33">
        <v>0</v>
      </c>
      <c r="AV266" s="8">
        <v>0</v>
      </c>
      <c r="AW266" s="179">
        <v>0</v>
      </c>
    </row>
    <row r="267" spans="2:49">
      <c r="B267" s="180">
        <v>780278</v>
      </c>
      <c r="C267" s="177">
        <v>262</v>
      </c>
      <c r="D267" s="182" t="s">
        <v>289</v>
      </c>
      <c r="E267" s="179">
        <v>0</v>
      </c>
      <c r="F267" s="160">
        <v>0</v>
      </c>
      <c r="G267" s="6">
        <v>0</v>
      </c>
      <c r="H267" s="6"/>
      <c r="I267" s="6"/>
      <c r="J267" s="7"/>
      <c r="K267" s="6"/>
      <c r="L267" s="7"/>
      <c r="M267" s="33"/>
      <c r="N267" s="33"/>
      <c r="O267" s="6"/>
      <c r="P267" s="6"/>
      <c r="Q267" s="6">
        <v>0</v>
      </c>
      <c r="R267" s="6">
        <v>0</v>
      </c>
      <c r="S267" s="6">
        <v>0</v>
      </c>
      <c r="T267" s="6">
        <v>0</v>
      </c>
      <c r="U267" s="7">
        <v>0</v>
      </c>
      <c r="V267" s="33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127">
        <v>0</v>
      </c>
      <c r="AE267" s="127">
        <v>0</v>
      </c>
      <c r="AF267" s="7">
        <v>0</v>
      </c>
      <c r="AG267" s="6"/>
      <c r="AH267" s="6">
        <v>0</v>
      </c>
      <c r="AI267" s="7">
        <v>0</v>
      </c>
      <c r="AJ267" s="6">
        <v>0</v>
      </c>
      <c r="AK267" s="33">
        <v>0</v>
      </c>
      <c r="AL267" s="6">
        <v>0</v>
      </c>
      <c r="AM267" s="6">
        <v>0</v>
      </c>
      <c r="AN267" s="6">
        <v>0</v>
      </c>
      <c r="AO267" s="6">
        <v>0</v>
      </c>
      <c r="AP267" s="6">
        <v>0</v>
      </c>
      <c r="AQ267" s="6">
        <v>0</v>
      </c>
      <c r="AR267" s="6">
        <v>0</v>
      </c>
      <c r="AS267" s="7">
        <v>0</v>
      </c>
      <c r="AT267" s="7">
        <v>0</v>
      </c>
      <c r="AU267" s="33">
        <v>0</v>
      </c>
      <c r="AV267" s="8">
        <v>0</v>
      </c>
      <c r="AW267" s="179">
        <v>0</v>
      </c>
    </row>
    <row r="268" spans="2:49" ht="31.2">
      <c r="B268" s="180">
        <v>780279</v>
      </c>
      <c r="C268" s="177">
        <v>263</v>
      </c>
      <c r="D268" s="182" t="s">
        <v>290</v>
      </c>
      <c r="E268" s="179">
        <v>68427</v>
      </c>
      <c r="F268" s="160">
        <v>0</v>
      </c>
      <c r="G268" s="6">
        <v>0</v>
      </c>
      <c r="H268" s="6"/>
      <c r="I268" s="6"/>
      <c r="J268" s="7"/>
      <c r="K268" s="6"/>
      <c r="L268" s="7"/>
      <c r="M268" s="33"/>
      <c r="N268" s="33"/>
      <c r="O268" s="6"/>
      <c r="P268" s="6"/>
      <c r="Q268" s="6">
        <v>0</v>
      </c>
      <c r="R268" s="6">
        <v>0</v>
      </c>
      <c r="S268" s="6">
        <v>0</v>
      </c>
      <c r="T268" s="6">
        <v>0</v>
      </c>
      <c r="U268" s="7">
        <v>0</v>
      </c>
      <c r="V268" s="33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127">
        <v>0</v>
      </c>
      <c r="AE268" s="127">
        <v>0</v>
      </c>
      <c r="AF268" s="7">
        <v>0</v>
      </c>
      <c r="AG268" s="6"/>
      <c r="AH268" s="6">
        <v>0</v>
      </c>
      <c r="AI268" s="7">
        <v>0</v>
      </c>
      <c r="AJ268" s="6">
        <v>0</v>
      </c>
      <c r="AK268" s="33">
        <v>0</v>
      </c>
      <c r="AL268" s="6">
        <v>0</v>
      </c>
      <c r="AM268" s="6">
        <v>0</v>
      </c>
      <c r="AN268" s="6">
        <v>0</v>
      </c>
      <c r="AO268" s="6">
        <v>0</v>
      </c>
      <c r="AP268" s="6">
        <v>0</v>
      </c>
      <c r="AQ268" s="6">
        <v>0</v>
      </c>
      <c r="AR268" s="6">
        <v>0</v>
      </c>
      <c r="AS268" s="7">
        <v>0</v>
      </c>
      <c r="AT268" s="7">
        <v>0</v>
      </c>
      <c r="AU268" s="33">
        <v>0</v>
      </c>
      <c r="AV268" s="8">
        <v>0</v>
      </c>
      <c r="AW268" s="179">
        <v>68427</v>
      </c>
    </row>
    <row r="269" spans="2:49" ht="31.2">
      <c r="B269" s="180">
        <v>780604</v>
      </c>
      <c r="C269" s="177">
        <v>264</v>
      </c>
      <c r="D269" s="182" t="s">
        <v>291</v>
      </c>
      <c r="E269" s="179">
        <v>0</v>
      </c>
      <c r="F269" s="160">
        <v>0</v>
      </c>
      <c r="G269" s="6">
        <v>0</v>
      </c>
      <c r="H269" s="6"/>
      <c r="I269" s="6"/>
      <c r="J269" s="7"/>
      <c r="K269" s="6"/>
      <c r="L269" s="7"/>
      <c r="M269" s="33"/>
      <c r="N269" s="33"/>
      <c r="O269" s="6"/>
      <c r="P269" s="6"/>
      <c r="Q269" s="6">
        <v>0</v>
      </c>
      <c r="R269" s="6">
        <v>0</v>
      </c>
      <c r="S269" s="6">
        <v>0</v>
      </c>
      <c r="T269" s="6">
        <v>0</v>
      </c>
      <c r="U269" s="7">
        <v>0</v>
      </c>
      <c r="V269" s="33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127">
        <v>0</v>
      </c>
      <c r="AE269" s="127">
        <v>0</v>
      </c>
      <c r="AF269" s="7">
        <v>0</v>
      </c>
      <c r="AG269" s="6"/>
      <c r="AH269" s="6">
        <v>0</v>
      </c>
      <c r="AI269" s="7">
        <v>0</v>
      </c>
      <c r="AJ269" s="6">
        <v>0</v>
      </c>
      <c r="AK269" s="33">
        <v>0</v>
      </c>
      <c r="AL269" s="6">
        <v>0</v>
      </c>
      <c r="AM269" s="6">
        <v>0</v>
      </c>
      <c r="AN269" s="6">
        <v>0</v>
      </c>
      <c r="AO269" s="6">
        <v>0</v>
      </c>
      <c r="AP269" s="6">
        <v>0</v>
      </c>
      <c r="AQ269" s="6">
        <v>0</v>
      </c>
      <c r="AR269" s="6">
        <v>0</v>
      </c>
      <c r="AS269" s="7">
        <v>0</v>
      </c>
      <c r="AT269" s="7">
        <v>0</v>
      </c>
      <c r="AU269" s="33">
        <v>0</v>
      </c>
      <c r="AV269" s="8">
        <v>0</v>
      </c>
      <c r="AW269" s="179">
        <v>0</v>
      </c>
    </row>
    <row r="270" spans="2:49" ht="46.8">
      <c r="B270" s="180">
        <v>780618</v>
      </c>
      <c r="C270" s="177">
        <v>265</v>
      </c>
      <c r="D270" s="182" t="s">
        <v>292</v>
      </c>
      <c r="E270" s="179">
        <v>0</v>
      </c>
      <c r="F270" s="160">
        <v>0</v>
      </c>
      <c r="G270" s="6">
        <v>0</v>
      </c>
      <c r="H270" s="6"/>
      <c r="I270" s="6"/>
      <c r="J270" s="7"/>
      <c r="K270" s="6"/>
      <c r="L270" s="7"/>
      <c r="M270" s="33"/>
      <c r="N270" s="33"/>
      <c r="O270" s="6"/>
      <c r="P270" s="6"/>
      <c r="Q270" s="6">
        <v>0</v>
      </c>
      <c r="R270" s="6">
        <v>0</v>
      </c>
      <c r="S270" s="6">
        <v>0</v>
      </c>
      <c r="T270" s="6">
        <v>0</v>
      </c>
      <c r="U270" s="7">
        <v>0</v>
      </c>
      <c r="V270" s="33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127">
        <v>0</v>
      </c>
      <c r="AE270" s="127">
        <v>0</v>
      </c>
      <c r="AF270" s="7">
        <v>0</v>
      </c>
      <c r="AG270" s="6"/>
      <c r="AH270" s="6">
        <v>0</v>
      </c>
      <c r="AI270" s="7">
        <v>0</v>
      </c>
      <c r="AJ270" s="6">
        <v>0</v>
      </c>
      <c r="AK270" s="33">
        <v>0</v>
      </c>
      <c r="AL270" s="6">
        <v>0</v>
      </c>
      <c r="AM270" s="6">
        <v>0</v>
      </c>
      <c r="AN270" s="6">
        <v>0</v>
      </c>
      <c r="AO270" s="6">
        <v>0</v>
      </c>
      <c r="AP270" s="6">
        <v>0</v>
      </c>
      <c r="AQ270" s="6">
        <v>0</v>
      </c>
      <c r="AR270" s="6">
        <v>0</v>
      </c>
      <c r="AS270" s="7">
        <v>0</v>
      </c>
      <c r="AT270" s="7">
        <v>0</v>
      </c>
      <c r="AU270" s="33">
        <v>0</v>
      </c>
      <c r="AV270" s="8">
        <v>0</v>
      </c>
      <c r="AW270" s="179">
        <v>0</v>
      </c>
    </row>
    <row r="271" spans="2:49" ht="31.2">
      <c r="B271" s="180">
        <v>780624</v>
      </c>
      <c r="C271" s="177">
        <v>266</v>
      </c>
      <c r="D271" s="182" t="s">
        <v>293</v>
      </c>
      <c r="E271" s="179">
        <v>0</v>
      </c>
      <c r="F271" s="160">
        <v>0</v>
      </c>
      <c r="G271" s="6">
        <v>0</v>
      </c>
      <c r="H271" s="6"/>
      <c r="I271" s="6"/>
      <c r="J271" s="7"/>
      <c r="K271" s="6"/>
      <c r="L271" s="7"/>
      <c r="M271" s="33"/>
      <c r="N271" s="33"/>
      <c r="O271" s="6"/>
      <c r="P271" s="6"/>
      <c r="Q271" s="6">
        <v>0</v>
      </c>
      <c r="R271" s="6">
        <v>0</v>
      </c>
      <c r="S271" s="6">
        <v>0</v>
      </c>
      <c r="T271" s="6">
        <v>0</v>
      </c>
      <c r="U271" s="7">
        <v>0</v>
      </c>
      <c r="V271" s="33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127">
        <v>0</v>
      </c>
      <c r="AE271" s="127">
        <v>0</v>
      </c>
      <c r="AF271" s="7">
        <v>0</v>
      </c>
      <c r="AG271" s="6"/>
      <c r="AH271" s="6">
        <v>0</v>
      </c>
      <c r="AI271" s="7">
        <v>0</v>
      </c>
      <c r="AJ271" s="6">
        <v>0</v>
      </c>
      <c r="AK271" s="33">
        <v>0</v>
      </c>
      <c r="AL271" s="6">
        <v>0</v>
      </c>
      <c r="AM271" s="6">
        <v>0</v>
      </c>
      <c r="AN271" s="6">
        <v>0</v>
      </c>
      <c r="AO271" s="6">
        <v>0</v>
      </c>
      <c r="AP271" s="6">
        <v>0</v>
      </c>
      <c r="AQ271" s="6">
        <v>0</v>
      </c>
      <c r="AR271" s="6">
        <v>0</v>
      </c>
      <c r="AS271" s="7">
        <v>0</v>
      </c>
      <c r="AT271" s="7">
        <v>0</v>
      </c>
      <c r="AU271" s="33">
        <v>0</v>
      </c>
      <c r="AV271" s="8">
        <v>0</v>
      </c>
      <c r="AW271" s="179">
        <v>0</v>
      </c>
    </row>
    <row r="272" spans="2:49" ht="31.2">
      <c r="B272" s="180">
        <v>780626</v>
      </c>
      <c r="C272" s="177">
        <v>267</v>
      </c>
      <c r="D272" s="182" t="s">
        <v>294</v>
      </c>
      <c r="E272" s="179">
        <v>1557296</v>
      </c>
      <c r="F272" s="160">
        <v>0</v>
      </c>
      <c r="G272" s="6">
        <v>0</v>
      </c>
      <c r="H272" s="6"/>
      <c r="I272" s="6"/>
      <c r="J272" s="7"/>
      <c r="K272" s="6"/>
      <c r="L272" s="7"/>
      <c r="M272" s="33"/>
      <c r="N272" s="33"/>
      <c r="O272" s="6"/>
      <c r="P272" s="6"/>
      <c r="Q272" s="6">
        <v>0</v>
      </c>
      <c r="R272" s="6">
        <v>0</v>
      </c>
      <c r="S272" s="6">
        <v>0</v>
      </c>
      <c r="T272" s="6">
        <v>0</v>
      </c>
      <c r="U272" s="7">
        <v>0</v>
      </c>
      <c r="V272" s="33"/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127">
        <v>0</v>
      </c>
      <c r="AE272" s="127">
        <v>0</v>
      </c>
      <c r="AF272" s="7">
        <v>0</v>
      </c>
      <c r="AG272" s="6"/>
      <c r="AH272" s="6">
        <v>0</v>
      </c>
      <c r="AI272" s="7">
        <v>0</v>
      </c>
      <c r="AJ272" s="6">
        <v>0</v>
      </c>
      <c r="AK272" s="33">
        <v>0</v>
      </c>
      <c r="AL272" s="6">
        <v>0</v>
      </c>
      <c r="AM272" s="6">
        <v>0</v>
      </c>
      <c r="AN272" s="6">
        <v>0</v>
      </c>
      <c r="AO272" s="6">
        <v>0</v>
      </c>
      <c r="AP272" s="6">
        <v>0</v>
      </c>
      <c r="AQ272" s="6">
        <v>0</v>
      </c>
      <c r="AR272" s="6">
        <v>0</v>
      </c>
      <c r="AS272" s="7">
        <v>0</v>
      </c>
      <c r="AT272" s="7">
        <v>0</v>
      </c>
      <c r="AU272" s="33">
        <v>0</v>
      </c>
      <c r="AV272" s="8">
        <v>0</v>
      </c>
      <c r="AW272" s="179">
        <v>1557296</v>
      </c>
    </row>
    <row r="273" spans="2:49" ht="31.2">
      <c r="B273" s="180">
        <v>780629</v>
      </c>
      <c r="C273" s="177">
        <v>268</v>
      </c>
      <c r="D273" s="182" t="s">
        <v>295</v>
      </c>
      <c r="E273" s="179">
        <v>0</v>
      </c>
      <c r="F273" s="160">
        <v>0</v>
      </c>
      <c r="G273" s="6">
        <v>0</v>
      </c>
      <c r="H273" s="6"/>
      <c r="I273" s="6"/>
      <c r="J273" s="7"/>
      <c r="K273" s="6"/>
      <c r="L273" s="7"/>
      <c r="M273" s="33"/>
      <c r="N273" s="33"/>
      <c r="O273" s="6"/>
      <c r="P273" s="6"/>
      <c r="Q273" s="6">
        <v>0</v>
      </c>
      <c r="R273" s="6">
        <v>0</v>
      </c>
      <c r="S273" s="6">
        <v>0</v>
      </c>
      <c r="T273" s="6">
        <v>0</v>
      </c>
      <c r="U273" s="7">
        <v>0</v>
      </c>
      <c r="V273" s="33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127">
        <v>0</v>
      </c>
      <c r="AE273" s="127">
        <v>0</v>
      </c>
      <c r="AF273" s="7">
        <v>0</v>
      </c>
      <c r="AG273" s="6"/>
      <c r="AH273" s="6">
        <v>0</v>
      </c>
      <c r="AI273" s="7">
        <v>0</v>
      </c>
      <c r="AJ273" s="6">
        <v>0</v>
      </c>
      <c r="AK273" s="33">
        <v>0</v>
      </c>
      <c r="AL273" s="6">
        <v>0</v>
      </c>
      <c r="AM273" s="6">
        <v>0</v>
      </c>
      <c r="AN273" s="6">
        <v>0</v>
      </c>
      <c r="AO273" s="6">
        <v>0</v>
      </c>
      <c r="AP273" s="6">
        <v>0</v>
      </c>
      <c r="AQ273" s="6">
        <v>0</v>
      </c>
      <c r="AR273" s="6">
        <v>0</v>
      </c>
      <c r="AS273" s="7">
        <v>0</v>
      </c>
      <c r="AT273" s="7">
        <v>0</v>
      </c>
      <c r="AU273" s="33">
        <v>0</v>
      </c>
      <c r="AV273" s="8">
        <v>0</v>
      </c>
      <c r="AW273" s="179">
        <v>0</v>
      </c>
    </row>
    <row r="274" spans="2:49" ht="62.4">
      <c r="B274" s="180">
        <v>780632</v>
      </c>
      <c r="C274" s="177">
        <v>269</v>
      </c>
      <c r="D274" s="182" t="s">
        <v>296</v>
      </c>
      <c r="E274" s="179">
        <v>20179256</v>
      </c>
      <c r="F274" s="160">
        <v>0</v>
      </c>
      <c r="G274" s="6">
        <v>0</v>
      </c>
      <c r="H274" s="6"/>
      <c r="I274" s="6"/>
      <c r="J274" s="7"/>
      <c r="K274" s="6"/>
      <c r="L274" s="7"/>
      <c r="M274" s="33"/>
      <c r="N274" s="33"/>
      <c r="O274" s="6"/>
      <c r="P274" s="6"/>
      <c r="Q274" s="6">
        <v>0</v>
      </c>
      <c r="R274" s="6">
        <v>0</v>
      </c>
      <c r="S274" s="6">
        <v>0</v>
      </c>
      <c r="T274" s="6">
        <v>0</v>
      </c>
      <c r="U274" s="7">
        <v>0</v>
      </c>
      <c r="V274" s="33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225763</v>
      </c>
      <c r="AC274" s="6">
        <v>0</v>
      </c>
      <c r="AD274" s="127">
        <v>0</v>
      </c>
      <c r="AE274" s="127">
        <v>0</v>
      </c>
      <c r="AF274" s="7">
        <v>0</v>
      </c>
      <c r="AG274" s="6"/>
      <c r="AH274" s="6">
        <v>0</v>
      </c>
      <c r="AI274" s="7">
        <v>0</v>
      </c>
      <c r="AJ274" s="6">
        <v>0</v>
      </c>
      <c r="AK274" s="33">
        <v>0</v>
      </c>
      <c r="AL274" s="6">
        <v>0</v>
      </c>
      <c r="AM274" s="6">
        <v>0</v>
      </c>
      <c r="AN274" s="6">
        <v>0</v>
      </c>
      <c r="AO274" s="6">
        <v>0</v>
      </c>
      <c r="AP274" s="6">
        <v>0</v>
      </c>
      <c r="AQ274" s="6">
        <v>0</v>
      </c>
      <c r="AR274" s="6">
        <v>0</v>
      </c>
      <c r="AS274" s="7">
        <v>0</v>
      </c>
      <c r="AT274" s="7">
        <v>0</v>
      </c>
      <c r="AU274" s="33">
        <v>0</v>
      </c>
      <c r="AV274" s="8">
        <v>225763</v>
      </c>
      <c r="AW274" s="179">
        <v>20405019</v>
      </c>
    </row>
    <row r="275" spans="2:49" ht="46.8">
      <c r="B275" s="180">
        <v>780640</v>
      </c>
      <c r="C275" s="177">
        <v>270</v>
      </c>
      <c r="D275" s="182" t="s">
        <v>297</v>
      </c>
      <c r="E275" s="179">
        <v>0</v>
      </c>
      <c r="F275" s="160">
        <v>0</v>
      </c>
      <c r="G275" s="6">
        <v>0</v>
      </c>
      <c r="H275" s="6"/>
      <c r="I275" s="6"/>
      <c r="J275" s="7"/>
      <c r="K275" s="6"/>
      <c r="L275" s="7"/>
      <c r="M275" s="33"/>
      <c r="N275" s="33"/>
      <c r="O275" s="6"/>
      <c r="P275" s="6"/>
      <c r="Q275" s="6">
        <v>0</v>
      </c>
      <c r="R275" s="6">
        <v>0</v>
      </c>
      <c r="S275" s="6">
        <v>0</v>
      </c>
      <c r="T275" s="6">
        <v>0</v>
      </c>
      <c r="U275" s="7">
        <v>0</v>
      </c>
      <c r="V275" s="33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127">
        <v>0</v>
      </c>
      <c r="AE275" s="127">
        <v>0</v>
      </c>
      <c r="AF275" s="7">
        <v>0</v>
      </c>
      <c r="AG275" s="6"/>
      <c r="AH275" s="6">
        <v>0</v>
      </c>
      <c r="AI275" s="7">
        <v>0</v>
      </c>
      <c r="AJ275" s="6">
        <v>0</v>
      </c>
      <c r="AK275" s="33">
        <v>0</v>
      </c>
      <c r="AL275" s="6">
        <v>0</v>
      </c>
      <c r="AM275" s="6">
        <v>0</v>
      </c>
      <c r="AN275" s="6">
        <v>0</v>
      </c>
      <c r="AO275" s="6">
        <v>0</v>
      </c>
      <c r="AP275" s="6">
        <v>0</v>
      </c>
      <c r="AQ275" s="6">
        <v>0</v>
      </c>
      <c r="AR275" s="6">
        <v>0</v>
      </c>
      <c r="AS275" s="7">
        <v>0</v>
      </c>
      <c r="AT275" s="7">
        <v>0</v>
      </c>
      <c r="AU275" s="33">
        <v>0</v>
      </c>
      <c r="AV275" s="8">
        <v>0</v>
      </c>
      <c r="AW275" s="179">
        <v>0</v>
      </c>
    </row>
    <row r="276" spans="2:49" ht="31.2">
      <c r="B276" s="180">
        <v>780646</v>
      </c>
      <c r="C276" s="177">
        <v>271</v>
      </c>
      <c r="D276" s="182" t="s">
        <v>298</v>
      </c>
      <c r="E276" s="179">
        <v>134566</v>
      </c>
      <c r="F276" s="160">
        <v>0</v>
      </c>
      <c r="G276" s="6">
        <v>0</v>
      </c>
      <c r="H276" s="6"/>
      <c r="I276" s="6"/>
      <c r="J276" s="7"/>
      <c r="K276" s="6"/>
      <c r="L276" s="7"/>
      <c r="M276" s="33"/>
      <c r="N276" s="33"/>
      <c r="O276" s="6"/>
      <c r="P276" s="6"/>
      <c r="Q276" s="6">
        <v>0</v>
      </c>
      <c r="R276" s="6">
        <v>0</v>
      </c>
      <c r="S276" s="6">
        <v>0</v>
      </c>
      <c r="T276" s="6">
        <v>0</v>
      </c>
      <c r="U276" s="7">
        <v>0</v>
      </c>
      <c r="V276" s="33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127">
        <v>0</v>
      </c>
      <c r="AE276" s="127">
        <v>0</v>
      </c>
      <c r="AF276" s="7">
        <v>0</v>
      </c>
      <c r="AG276" s="6"/>
      <c r="AH276" s="6">
        <v>0</v>
      </c>
      <c r="AI276" s="7">
        <v>0</v>
      </c>
      <c r="AJ276" s="6">
        <v>0</v>
      </c>
      <c r="AK276" s="33">
        <v>0</v>
      </c>
      <c r="AL276" s="6">
        <v>0</v>
      </c>
      <c r="AM276" s="6">
        <v>0</v>
      </c>
      <c r="AN276" s="6">
        <v>0</v>
      </c>
      <c r="AO276" s="6">
        <v>0</v>
      </c>
      <c r="AP276" s="6">
        <v>0</v>
      </c>
      <c r="AQ276" s="6">
        <v>0</v>
      </c>
      <c r="AR276" s="6">
        <v>0</v>
      </c>
      <c r="AS276" s="7">
        <v>0</v>
      </c>
      <c r="AT276" s="7">
        <v>0</v>
      </c>
      <c r="AU276" s="33">
        <v>0</v>
      </c>
      <c r="AV276" s="8">
        <v>0</v>
      </c>
      <c r="AW276" s="179">
        <v>134566</v>
      </c>
    </row>
    <row r="277" spans="2:49" ht="31.2">
      <c r="B277" s="180">
        <v>780648</v>
      </c>
      <c r="C277" s="177">
        <v>272</v>
      </c>
      <c r="D277" s="182" t="s">
        <v>299</v>
      </c>
      <c r="E277" s="179">
        <v>33566486</v>
      </c>
      <c r="F277" s="160">
        <v>0</v>
      </c>
      <c r="G277" s="6">
        <v>0</v>
      </c>
      <c r="H277" s="6"/>
      <c r="I277" s="6"/>
      <c r="J277" s="7"/>
      <c r="K277" s="6"/>
      <c r="L277" s="7"/>
      <c r="M277" s="33"/>
      <c r="N277" s="33"/>
      <c r="O277" s="6"/>
      <c r="P277" s="6"/>
      <c r="Q277" s="6">
        <v>0</v>
      </c>
      <c r="R277" s="6">
        <v>0</v>
      </c>
      <c r="S277" s="6">
        <v>0</v>
      </c>
      <c r="T277" s="6">
        <v>0</v>
      </c>
      <c r="U277" s="7">
        <v>0</v>
      </c>
      <c r="V277" s="33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127">
        <v>0</v>
      </c>
      <c r="AE277" s="127">
        <v>0</v>
      </c>
      <c r="AF277" s="7">
        <v>0</v>
      </c>
      <c r="AG277" s="6"/>
      <c r="AH277" s="6">
        <v>0</v>
      </c>
      <c r="AI277" s="7">
        <v>0</v>
      </c>
      <c r="AJ277" s="6">
        <v>0</v>
      </c>
      <c r="AK277" s="33">
        <v>0</v>
      </c>
      <c r="AL277" s="6">
        <v>0</v>
      </c>
      <c r="AM277" s="6">
        <v>0</v>
      </c>
      <c r="AN277" s="6">
        <v>0</v>
      </c>
      <c r="AO277" s="6">
        <v>0</v>
      </c>
      <c r="AP277" s="6">
        <v>0</v>
      </c>
      <c r="AQ277" s="6">
        <v>0</v>
      </c>
      <c r="AR277" s="6">
        <v>0</v>
      </c>
      <c r="AS277" s="7">
        <v>0</v>
      </c>
      <c r="AT277" s="7">
        <v>0</v>
      </c>
      <c r="AU277" s="33">
        <v>0</v>
      </c>
      <c r="AV277" s="8">
        <v>0</v>
      </c>
      <c r="AW277" s="179">
        <v>33566486</v>
      </c>
    </row>
    <row r="278" spans="2:49" ht="31.2">
      <c r="B278" s="180">
        <v>780650</v>
      </c>
      <c r="C278" s="177">
        <v>273</v>
      </c>
      <c r="D278" s="182" t="s">
        <v>300</v>
      </c>
      <c r="E278" s="179">
        <v>0</v>
      </c>
      <c r="F278" s="160">
        <v>0</v>
      </c>
      <c r="G278" s="6">
        <v>0</v>
      </c>
      <c r="H278" s="6"/>
      <c r="I278" s="6"/>
      <c r="J278" s="7"/>
      <c r="K278" s="6"/>
      <c r="L278" s="7"/>
      <c r="M278" s="33"/>
      <c r="N278" s="33"/>
      <c r="O278" s="6"/>
      <c r="P278" s="6"/>
      <c r="Q278" s="6">
        <v>0</v>
      </c>
      <c r="R278" s="6">
        <v>0</v>
      </c>
      <c r="S278" s="6">
        <v>0</v>
      </c>
      <c r="T278" s="6">
        <v>0</v>
      </c>
      <c r="U278" s="7">
        <v>0</v>
      </c>
      <c r="V278" s="33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127">
        <v>0</v>
      </c>
      <c r="AE278" s="127">
        <v>0</v>
      </c>
      <c r="AF278" s="7">
        <v>0</v>
      </c>
      <c r="AG278" s="6"/>
      <c r="AH278" s="6">
        <v>0</v>
      </c>
      <c r="AI278" s="7">
        <v>0</v>
      </c>
      <c r="AJ278" s="6">
        <v>0</v>
      </c>
      <c r="AK278" s="33">
        <v>0</v>
      </c>
      <c r="AL278" s="6">
        <v>0</v>
      </c>
      <c r="AM278" s="6">
        <v>0</v>
      </c>
      <c r="AN278" s="6">
        <v>0</v>
      </c>
      <c r="AO278" s="6">
        <v>0</v>
      </c>
      <c r="AP278" s="6">
        <v>0</v>
      </c>
      <c r="AQ278" s="6">
        <v>0</v>
      </c>
      <c r="AR278" s="6">
        <v>0</v>
      </c>
      <c r="AS278" s="7">
        <v>0</v>
      </c>
      <c r="AT278" s="7">
        <v>0</v>
      </c>
      <c r="AU278" s="33">
        <v>0</v>
      </c>
      <c r="AV278" s="8">
        <v>0</v>
      </c>
      <c r="AW278" s="179">
        <v>0</v>
      </c>
    </row>
    <row r="279" spans="2:49" ht="62.4">
      <c r="B279" s="180">
        <v>780653</v>
      </c>
      <c r="C279" s="177">
        <v>274</v>
      </c>
      <c r="D279" s="182" t="s">
        <v>301</v>
      </c>
      <c r="E279" s="179">
        <v>0</v>
      </c>
      <c r="F279" s="160">
        <v>0</v>
      </c>
      <c r="G279" s="6">
        <v>0</v>
      </c>
      <c r="H279" s="6"/>
      <c r="I279" s="6"/>
      <c r="J279" s="7"/>
      <c r="K279" s="6"/>
      <c r="L279" s="7"/>
      <c r="M279" s="33"/>
      <c r="N279" s="33"/>
      <c r="O279" s="6"/>
      <c r="P279" s="6"/>
      <c r="Q279" s="6">
        <v>0</v>
      </c>
      <c r="R279" s="6">
        <v>0</v>
      </c>
      <c r="S279" s="6">
        <v>0</v>
      </c>
      <c r="T279" s="6">
        <v>0</v>
      </c>
      <c r="U279" s="7">
        <v>0</v>
      </c>
      <c r="V279" s="33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127">
        <v>0</v>
      </c>
      <c r="AE279" s="127">
        <v>0</v>
      </c>
      <c r="AF279" s="7">
        <v>0</v>
      </c>
      <c r="AG279" s="6"/>
      <c r="AH279" s="6">
        <v>0</v>
      </c>
      <c r="AI279" s="7">
        <v>0</v>
      </c>
      <c r="AJ279" s="6">
        <v>0</v>
      </c>
      <c r="AK279" s="33">
        <v>0</v>
      </c>
      <c r="AL279" s="6">
        <v>0</v>
      </c>
      <c r="AM279" s="6">
        <v>0</v>
      </c>
      <c r="AN279" s="6">
        <v>0</v>
      </c>
      <c r="AO279" s="6">
        <v>0</v>
      </c>
      <c r="AP279" s="6">
        <v>0</v>
      </c>
      <c r="AQ279" s="6">
        <v>0</v>
      </c>
      <c r="AR279" s="6">
        <v>0</v>
      </c>
      <c r="AS279" s="7">
        <v>0</v>
      </c>
      <c r="AT279" s="7">
        <v>0</v>
      </c>
      <c r="AU279" s="33">
        <v>0</v>
      </c>
      <c r="AV279" s="8">
        <v>0</v>
      </c>
      <c r="AW279" s="179">
        <v>0</v>
      </c>
    </row>
    <row r="280" spans="2:49" ht="31.2">
      <c r="B280" s="180">
        <v>780656</v>
      </c>
      <c r="C280" s="177">
        <v>275</v>
      </c>
      <c r="D280" s="182" t="s">
        <v>302</v>
      </c>
      <c r="E280" s="179">
        <v>441400</v>
      </c>
      <c r="F280" s="160">
        <v>0</v>
      </c>
      <c r="G280" s="6">
        <v>0</v>
      </c>
      <c r="H280" s="6"/>
      <c r="I280" s="6"/>
      <c r="J280" s="7"/>
      <c r="K280" s="6"/>
      <c r="L280" s="7"/>
      <c r="M280" s="33"/>
      <c r="N280" s="33"/>
      <c r="O280" s="6"/>
      <c r="P280" s="6"/>
      <c r="Q280" s="6">
        <v>0</v>
      </c>
      <c r="R280" s="6">
        <v>0</v>
      </c>
      <c r="S280" s="6">
        <v>0</v>
      </c>
      <c r="T280" s="6">
        <v>0</v>
      </c>
      <c r="U280" s="7">
        <v>0</v>
      </c>
      <c r="V280" s="33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127">
        <v>0</v>
      </c>
      <c r="AE280" s="127">
        <v>0</v>
      </c>
      <c r="AF280" s="7">
        <v>0</v>
      </c>
      <c r="AG280" s="6"/>
      <c r="AH280" s="6">
        <v>0</v>
      </c>
      <c r="AI280" s="7">
        <v>0</v>
      </c>
      <c r="AJ280" s="6">
        <v>0</v>
      </c>
      <c r="AK280" s="33">
        <v>0</v>
      </c>
      <c r="AL280" s="6">
        <v>0</v>
      </c>
      <c r="AM280" s="6">
        <v>0</v>
      </c>
      <c r="AN280" s="6">
        <v>0</v>
      </c>
      <c r="AO280" s="6">
        <v>0</v>
      </c>
      <c r="AP280" s="6">
        <v>0</v>
      </c>
      <c r="AQ280" s="6">
        <v>0</v>
      </c>
      <c r="AR280" s="6">
        <v>0</v>
      </c>
      <c r="AS280" s="7">
        <v>0</v>
      </c>
      <c r="AT280" s="7">
        <v>0</v>
      </c>
      <c r="AU280" s="33">
        <v>0</v>
      </c>
      <c r="AV280" s="8">
        <v>0</v>
      </c>
      <c r="AW280" s="179">
        <v>441400</v>
      </c>
    </row>
    <row r="281" spans="2:49" ht="31.2">
      <c r="B281" s="180">
        <v>780687</v>
      </c>
      <c r="C281" s="177">
        <v>276</v>
      </c>
      <c r="D281" s="182" t="s">
        <v>303</v>
      </c>
      <c r="E281" s="179">
        <v>90608048</v>
      </c>
      <c r="F281" s="160">
        <v>0</v>
      </c>
      <c r="G281" s="6">
        <v>0</v>
      </c>
      <c r="H281" s="6"/>
      <c r="I281" s="6"/>
      <c r="J281" s="7"/>
      <c r="K281" s="6"/>
      <c r="L281" s="7"/>
      <c r="M281" s="33"/>
      <c r="N281" s="33"/>
      <c r="O281" s="6"/>
      <c r="P281" s="6"/>
      <c r="Q281" s="6">
        <v>0</v>
      </c>
      <c r="R281" s="6">
        <v>0</v>
      </c>
      <c r="S281" s="6">
        <v>0</v>
      </c>
      <c r="T281" s="6">
        <v>0</v>
      </c>
      <c r="U281" s="7">
        <v>0</v>
      </c>
      <c r="V281" s="33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127">
        <v>0</v>
      </c>
      <c r="AE281" s="127">
        <v>0</v>
      </c>
      <c r="AF281" s="7">
        <v>0</v>
      </c>
      <c r="AG281" s="6"/>
      <c r="AH281" s="6">
        <v>0</v>
      </c>
      <c r="AI281" s="7">
        <v>0</v>
      </c>
      <c r="AJ281" s="6">
        <v>0</v>
      </c>
      <c r="AK281" s="33">
        <v>0</v>
      </c>
      <c r="AL281" s="6">
        <v>0</v>
      </c>
      <c r="AM281" s="6">
        <v>0</v>
      </c>
      <c r="AN281" s="6">
        <v>0</v>
      </c>
      <c r="AO281" s="6">
        <v>0</v>
      </c>
      <c r="AP281" s="6">
        <v>0</v>
      </c>
      <c r="AQ281" s="6">
        <v>0</v>
      </c>
      <c r="AR281" s="6">
        <v>0</v>
      </c>
      <c r="AS281" s="7">
        <v>0</v>
      </c>
      <c r="AT281" s="7">
        <v>0</v>
      </c>
      <c r="AU281" s="33">
        <v>0</v>
      </c>
      <c r="AV281" s="8">
        <v>0</v>
      </c>
      <c r="AW281" s="179">
        <v>90608048</v>
      </c>
    </row>
    <row r="282" spans="2:49" ht="31.2">
      <c r="B282" s="180">
        <v>780691</v>
      </c>
      <c r="C282" s="177">
        <v>277</v>
      </c>
      <c r="D282" s="182" t="s">
        <v>304</v>
      </c>
      <c r="E282" s="179">
        <v>0</v>
      </c>
      <c r="F282" s="160">
        <v>0</v>
      </c>
      <c r="G282" s="6">
        <v>0</v>
      </c>
      <c r="H282" s="6"/>
      <c r="I282" s="6"/>
      <c r="J282" s="7"/>
      <c r="K282" s="6"/>
      <c r="L282" s="7"/>
      <c r="M282" s="33"/>
      <c r="N282" s="33"/>
      <c r="O282" s="6"/>
      <c r="P282" s="6"/>
      <c r="Q282" s="6">
        <v>0</v>
      </c>
      <c r="R282" s="6">
        <v>0</v>
      </c>
      <c r="S282" s="6">
        <v>0</v>
      </c>
      <c r="T282" s="6">
        <v>0</v>
      </c>
      <c r="U282" s="7">
        <v>0</v>
      </c>
      <c r="V282" s="33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127">
        <v>0</v>
      </c>
      <c r="AE282" s="127">
        <v>0</v>
      </c>
      <c r="AF282" s="7">
        <v>0</v>
      </c>
      <c r="AG282" s="6"/>
      <c r="AH282" s="6">
        <v>0</v>
      </c>
      <c r="AI282" s="7">
        <v>0</v>
      </c>
      <c r="AJ282" s="6">
        <v>0</v>
      </c>
      <c r="AK282" s="33">
        <v>0</v>
      </c>
      <c r="AL282" s="6">
        <v>0</v>
      </c>
      <c r="AM282" s="6">
        <v>0</v>
      </c>
      <c r="AN282" s="6">
        <v>0</v>
      </c>
      <c r="AO282" s="6">
        <v>0</v>
      </c>
      <c r="AP282" s="6">
        <v>0</v>
      </c>
      <c r="AQ282" s="6">
        <v>0</v>
      </c>
      <c r="AR282" s="6">
        <v>0</v>
      </c>
      <c r="AS282" s="7">
        <v>0</v>
      </c>
      <c r="AT282" s="7">
        <v>0</v>
      </c>
      <c r="AU282" s="33">
        <v>0</v>
      </c>
      <c r="AV282" s="8">
        <v>0</v>
      </c>
      <c r="AW282" s="179">
        <v>0</v>
      </c>
    </row>
    <row r="283" spans="2:49" ht="31.2">
      <c r="B283" s="180">
        <v>780489</v>
      </c>
      <c r="C283" s="177">
        <v>278</v>
      </c>
      <c r="D283" s="182" t="s">
        <v>305</v>
      </c>
      <c r="E283" s="179">
        <v>1181899</v>
      </c>
      <c r="F283" s="160">
        <v>0</v>
      </c>
      <c r="G283" s="6">
        <v>0</v>
      </c>
      <c r="H283" s="6"/>
      <c r="I283" s="6"/>
      <c r="J283" s="7"/>
      <c r="K283" s="6"/>
      <c r="L283" s="7"/>
      <c r="M283" s="33"/>
      <c r="N283" s="33"/>
      <c r="O283" s="6"/>
      <c r="P283" s="6"/>
      <c r="Q283" s="6">
        <v>0</v>
      </c>
      <c r="R283" s="6">
        <v>0</v>
      </c>
      <c r="S283" s="6">
        <v>0</v>
      </c>
      <c r="T283" s="6">
        <v>0</v>
      </c>
      <c r="U283" s="7">
        <v>0</v>
      </c>
      <c r="V283" s="33"/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127">
        <v>0</v>
      </c>
      <c r="AE283" s="127">
        <v>0</v>
      </c>
      <c r="AF283" s="7">
        <v>0</v>
      </c>
      <c r="AG283" s="6"/>
      <c r="AH283" s="6">
        <v>0</v>
      </c>
      <c r="AI283" s="7">
        <v>0</v>
      </c>
      <c r="AJ283" s="6">
        <v>0</v>
      </c>
      <c r="AK283" s="33">
        <v>0</v>
      </c>
      <c r="AL283" s="6">
        <v>0</v>
      </c>
      <c r="AM283" s="6">
        <v>0</v>
      </c>
      <c r="AN283" s="6">
        <v>0</v>
      </c>
      <c r="AO283" s="6">
        <v>0</v>
      </c>
      <c r="AP283" s="6">
        <v>0</v>
      </c>
      <c r="AQ283" s="6">
        <v>0</v>
      </c>
      <c r="AR283" s="6">
        <v>0</v>
      </c>
      <c r="AS283" s="7">
        <v>0</v>
      </c>
      <c r="AT283" s="7">
        <v>0</v>
      </c>
      <c r="AU283" s="33">
        <v>0</v>
      </c>
      <c r="AV283" s="8">
        <v>0</v>
      </c>
      <c r="AW283" s="179">
        <v>1181899</v>
      </c>
    </row>
    <row r="284" spans="2:49" ht="31.2">
      <c r="B284" s="180">
        <v>780621</v>
      </c>
      <c r="C284" s="177">
        <v>279</v>
      </c>
      <c r="D284" s="182" t="s">
        <v>306</v>
      </c>
      <c r="E284" s="179">
        <v>0</v>
      </c>
      <c r="F284" s="160">
        <v>0</v>
      </c>
      <c r="G284" s="6">
        <v>0</v>
      </c>
      <c r="H284" s="6"/>
      <c r="I284" s="6"/>
      <c r="J284" s="7"/>
      <c r="K284" s="6"/>
      <c r="L284" s="7"/>
      <c r="M284" s="33"/>
      <c r="N284" s="33"/>
      <c r="O284" s="6"/>
      <c r="P284" s="6"/>
      <c r="Q284" s="6">
        <v>0</v>
      </c>
      <c r="R284" s="6">
        <v>0</v>
      </c>
      <c r="S284" s="6">
        <v>0</v>
      </c>
      <c r="T284" s="6">
        <v>0</v>
      </c>
      <c r="U284" s="7">
        <v>0</v>
      </c>
      <c r="V284" s="33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127">
        <v>0</v>
      </c>
      <c r="AE284" s="127">
        <v>0</v>
      </c>
      <c r="AF284" s="7">
        <v>0</v>
      </c>
      <c r="AG284" s="6"/>
      <c r="AH284" s="6">
        <v>0</v>
      </c>
      <c r="AI284" s="7">
        <v>0</v>
      </c>
      <c r="AJ284" s="6">
        <v>0</v>
      </c>
      <c r="AK284" s="33">
        <v>0</v>
      </c>
      <c r="AL284" s="6">
        <v>0</v>
      </c>
      <c r="AM284" s="6">
        <v>0</v>
      </c>
      <c r="AN284" s="6">
        <v>0</v>
      </c>
      <c r="AO284" s="6">
        <v>0</v>
      </c>
      <c r="AP284" s="6">
        <v>0</v>
      </c>
      <c r="AQ284" s="6">
        <v>0</v>
      </c>
      <c r="AR284" s="6">
        <v>0</v>
      </c>
      <c r="AS284" s="7">
        <v>0</v>
      </c>
      <c r="AT284" s="7">
        <v>0</v>
      </c>
      <c r="AU284" s="33">
        <v>0</v>
      </c>
      <c r="AV284" s="8">
        <v>0</v>
      </c>
      <c r="AW284" s="179">
        <v>0</v>
      </c>
    </row>
    <row r="285" spans="2:49" ht="31.2">
      <c r="B285" s="180">
        <v>780661</v>
      </c>
      <c r="C285" s="177">
        <v>280</v>
      </c>
      <c r="D285" s="182" t="s">
        <v>307</v>
      </c>
      <c r="E285" s="179">
        <v>78478</v>
      </c>
      <c r="F285" s="160">
        <v>0</v>
      </c>
      <c r="G285" s="6">
        <v>0</v>
      </c>
      <c r="H285" s="6"/>
      <c r="I285" s="6"/>
      <c r="J285" s="7"/>
      <c r="K285" s="6"/>
      <c r="L285" s="7"/>
      <c r="M285" s="33"/>
      <c r="N285" s="33"/>
      <c r="O285" s="6"/>
      <c r="P285" s="6"/>
      <c r="Q285" s="6">
        <v>0</v>
      </c>
      <c r="R285" s="6">
        <v>0</v>
      </c>
      <c r="S285" s="6">
        <v>0</v>
      </c>
      <c r="T285" s="6">
        <v>0</v>
      </c>
      <c r="U285" s="7">
        <v>0</v>
      </c>
      <c r="V285" s="33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127">
        <v>0</v>
      </c>
      <c r="AE285" s="127">
        <v>0</v>
      </c>
      <c r="AF285" s="7">
        <v>0</v>
      </c>
      <c r="AG285" s="6"/>
      <c r="AH285" s="6">
        <v>0</v>
      </c>
      <c r="AI285" s="7">
        <v>0</v>
      </c>
      <c r="AJ285" s="6">
        <v>0</v>
      </c>
      <c r="AK285" s="33">
        <v>0</v>
      </c>
      <c r="AL285" s="6">
        <v>0</v>
      </c>
      <c r="AM285" s="6">
        <v>0</v>
      </c>
      <c r="AN285" s="6">
        <v>0</v>
      </c>
      <c r="AO285" s="6">
        <v>0</v>
      </c>
      <c r="AP285" s="6">
        <v>0</v>
      </c>
      <c r="AQ285" s="6">
        <v>0</v>
      </c>
      <c r="AR285" s="6">
        <v>0</v>
      </c>
      <c r="AS285" s="7">
        <v>0</v>
      </c>
      <c r="AT285" s="7">
        <v>0</v>
      </c>
      <c r="AU285" s="33">
        <v>0</v>
      </c>
      <c r="AV285" s="8">
        <v>0</v>
      </c>
      <c r="AW285" s="179">
        <v>78478</v>
      </c>
    </row>
    <row r="286" spans="2:49" ht="46.8">
      <c r="B286" s="180">
        <v>780663</v>
      </c>
      <c r="C286" s="177">
        <v>281</v>
      </c>
      <c r="D286" s="182" t="s">
        <v>308</v>
      </c>
      <c r="E286" s="179">
        <v>0</v>
      </c>
      <c r="F286" s="160">
        <v>0</v>
      </c>
      <c r="G286" s="6">
        <v>0</v>
      </c>
      <c r="H286" s="6"/>
      <c r="I286" s="6"/>
      <c r="J286" s="7"/>
      <c r="K286" s="6"/>
      <c r="L286" s="7"/>
      <c r="M286" s="33"/>
      <c r="N286" s="33"/>
      <c r="O286" s="6"/>
      <c r="P286" s="6"/>
      <c r="Q286" s="6">
        <v>0</v>
      </c>
      <c r="R286" s="6">
        <v>0</v>
      </c>
      <c r="S286" s="6">
        <v>0</v>
      </c>
      <c r="T286" s="6">
        <v>0</v>
      </c>
      <c r="U286" s="7">
        <v>0</v>
      </c>
      <c r="V286" s="33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127">
        <v>0</v>
      </c>
      <c r="AE286" s="127">
        <v>0</v>
      </c>
      <c r="AF286" s="7">
        <v>0</v>
      </c>
      <c r="AG286" s="6"/>
      <c r="AH286" s="6">
        <v>0</v>
      </c>
      <c r="AI286" s="7">
        <v>0</v>
      </c>
      <c r="AJ286" s="6">
        <v>0</v>
      </c>
      <c r="AK286" s="33">
        <v>0</v>
      </c>
      <c r="AL286" s="6">
        <v>0</v>
      </c>
      <c r="AM286" s="6">
        <v>0</v>
      </c>
      <c r="AN286" s="6">
        <v>0</v>
      </c>
      <c r="AO286" s="6">
        <v>0</v>
      </c>
      <c r="AP286" s="6">
        <v>0</v>
      </c>
      <c r="AQ286" s="6">
        <v>0</v>
      </c>
      <c r="AR286" s="6">
        <v>0</v>
      </c>
      <c r="AS286" s="7">
        <v>0</v>
      </c>
      <c r="AT286" s="7">
        <v>0</v>
      </c>
      <c r="AU286" s="33">
        <v>0</v>
      </c>
      <c r="AV286" s="8">
        <v>0</v>
      </c>
      <c r="AW286" s="179">
        <v>0</v>
      </c>
    </row>
    <row r="287" spans="2:49" ht="31.2">
      <c r="B287" s="180">
        <v>780666</v>
      </c>
      <c r="C287" s="177">
        <v>282</v>
      </c>
      <c r="D287" s="182" t="s">
        <v>309</v>
      </c>
      <c r="E287" s="179">
        <v>0</v>
      </c>
      <c r="F287" s="160">
        <v>0</v>
      </c>
      <c r="G287" s="6">
        <v>0</v>
      </c>
      <c r="H287" s="6"/>
      <c r="I287" s="6"/>
      <c r="J287" s="7"/>
      <c r="K287" s="6"/>
      <c r="L287" s="7"/>
      <c r="M287" s="33"/>
      <c r="N287" s="33"/>
      <c r="O287" s="6"/>
      <c r="P287" s="6"/>
      <c r="Q287" s="6">
        <v>0</v>
      </c>
      <c r="R287" s="6">
        <v>0</v>
      </c>
      <c r="S287" s="6">
        <v>0</v>
      </c>
      <c r="T287" s="6">
        <v>0</v>
      </c>
      <c r="U287" s="7">
        <v>0</v>
      </c>
      <c r="V287" s="33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127">
        <v>0</v>
      </c>
      <c r="AE287" s="127">
        <v>0</v>
      </c>
      <c r="AF287" s="7">
        <v>0</v>
      </c>
      <c r="AG287" s="6"/>
      <c r="AH287" s="6">
        <v>0</v>
      </c>
      <c r="AI287" s="7">
        <v>0</v>
      </c>
      <c r="AJ287" s="6">
        <v>0</v>
      </c>
      <c r="AK287" s="33">
        <v>0</v>
      </c>
      <c r="AL287" s="6">
        <v>0</v>
      </c>
      <c r="AM287" s="6">
        <v>0</v>
      </c>
      <c r="AN287" s="6">
        <v>0</v>
      </c>
      <c r="AO287" s="6">
        <v>0</v>
      </c>
      <c r="AP287" s="6">
        <v>0</v>
      </c>
      <c r="AQ287" s="6">
        <v>0</v>
      </c>
      <c r="AR287" s="6">
        <v>0</v>
      </c>
      <c r="AS287" s="7">
        <v>0</v>
      </c>
      <c r="AT287" s="7">
        <v>0</v>
      </c>
      <c r="AU287" s="33">
        <v>0</v>
      </c>
      <c r="AV287" s="8">
        <v>0</v>
      </c>
      <c r="AW287" s="179">
        <v>0</v>
      </c>
    </row>
    <row r="288" spans="2:49" ht="31.2">
      <c r="B288" s="180">
        <v>780671</v>
      </c>
      <c r="C288" s="177">
        <v>283</v>
      </c>
      <c r="D288" s="182" t="s">
        <v>310</v>
      </c>
      <c r="E288" s="179">
        <v>60820754</v>
      </c>
      <c r="F288" s="160">
        <v>0</v>
      </c>
      <c r="G288" s="6">
        <v>0</v>
      </c>
      <c r="H288" s="6"/>
      <c r="I288" s="6"/>
      <c r="J288" s="7"/>
      <c r="K288" s="6"/>
      <c r="L288" s="7"/>
      <c r="M288" s="33"/>
      <c r="N288" s="33"/>
      <c r="O288" s="6"/>
      <c r="P288" s="6"/>
      <c r="Q288" s="6">
        <v>0</v>
      </c>
      <c r="R288" s="6">
        <v>0</v>
      </c>
      <c r="S288" s="6">
        <v>0</v>
      </c>
      <c r="T288" s="6">
        <v>0</v>
      </c>
      <c r="U288" s="7">
        <v>0</v>
      </c>
      <c r="V288" s="33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127">
        <v>0</v>
      </c>
      <c r="AE288" s="127">
        <v>0</v>
      </c>
      <c r="AF288" s="7">
        <v>0</v>
      </c>
      <c r="AG288" s="6"/>
      <c r="AH288" s="6">
        <v>0</v>
      </c>
      <c r="AI288" s="7">
        <v>0</v>
      </c>
      <c r="AJ288" s="6">
        <v>0</v>
      </c>
      <c r="AK288" s="33">
        <v>0</v>
      </c>
      <c r="AL288" s="6">
        <v>0</v>
      </c>
      <c r="AM288" s="6">
        <v>0</v>
      </c>
      <c r="AN288" s="6">
        <v>0</v>
      </c>
      <c r="AO288" s="6">
        <v>0</v>
      </c>
      <c r="AP288" s="6">
        <v>0</v>
      </c>
      <c r="AQ288" s="6">
        <v>0</v>
      </c>
      <c r="AR288" s="6">
        <v>0</v>
      </c>
      <c r="AS288" s="7">
        <v>0</v>
      </c>
      <c r="AT288" s="7">
        <v>0</v>
      </c>
      <c r="AU288" s="33">
        <v>0</v>
      </c>
      <c r="AV288" s="8">
        <v>0</v>
      </c>
      <c r="AW288" s="179">
        <v>60820754</v>
      </c>
    </row>
    <row r="289" spans="2:49" ht="31.2">
      <c r="B289" s="180">
        <v>780672</v>
      </c>
      <c r="C289" s="177">
        <v>284</v>
      </c>
      <c r="D289" s="182" t="s">
        <v>311</v>
      </c>
      <c r="E289" s="179">
        <v>0</v>
      </c>
      <c r="F289" s="160">
        <v>0</v>
      </c>
      <c r="G289" s="6">
        <v>0</v>
      </c>
      <c r="H289" s="6"/>
      <c r="I289" s="6"/>
      <c r="J289" s="7"/>
      <c r="K289" s="6"/>
      <c r="L289" s="7"/>
      <c r="M289" s="33"/>
      <c r="N289" s="33"/>
      <c r="O289" s="6"/>
      <c r="P289" s="6"/>
      <c r="Q289" s="6">
        <v>0</v>
      </c>
      <c r="R289" s="6">
        <v>0</v>
      </c>
      <c r="S289" s="6">
        <v>0</v>
      </c>
      <c r="T289" s="6">
        <v>0</v>
      </c>
      <c r="U289" s="7">
        <v>0</v>
      </c>
      <c r="V289" s="33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127">
        <v>0</v>
      </c>
      <c r="AE289" s="127">
        <v>0</v>
      </c>
      <c r="AF289" s="7">
        <v>0</v>
      </c>
      <c r="AG289" s="6"/>
      <c r="AH289" s="6">
        <v>0</v>
      </c>
      <c r="AI289" s="7">
        <v>0</v>
      </c>
      <c r="AJ289" s="6">
        <v>0</v>
      </c>
      <c r="AK289" s="33">
        <v>0</v>
      </c>
      <c r="AL289" s="6">
        <v>0</v>
      </c>
      <c r="AM289" s="6">
        <v>0</v>
      </c>
      <c r="AN289" s="6">
        <v>0</v>
      </c>
      <c r="AO289" s="6">
        <v>0</v>
      </c>
      <c r="AP289" s="6">
        <v>0</v>
      </c>
      <c r="AQ289" s="6">
        <v>0</v>
      </c>
      <c r="AR289" s="6">
        <v>0</v>
      </c>
      <c r="AS289" s="7">
        <v>0</v>
      </c>
      <c r="AT289" s="7">
        <v>0</v>
      </c>
      <c r="AU289" s="33">
        <v>0</v>
      </c>
      <c r="AV289" s="8">
        <v>0</v>
      </c>
      <c r="AW289" s="179">
        <v>0</v>
      </c>
    </row>
    <row r="290" spans="2:49" ht="31.2">
      <c r="B290" s="180">
        <v>780674</v>
      </c>
      <c r="C290" s="177">
        <v>285</v>
      </c>
      <c r="D290" s="182" t="s">
        <v>312</v>
      </c>
      <c r="E290" s="179">
        <v>65144281</v>
      </c>
      <c r="F290" s="160">
        <v>0</v>
      </c>
      <c r="G290" s="6">
        <v>0</v>
      </c>
      <c r="H290" s="6"/>
      <c r="I290" s="6"/>
      <c r="J290" s="7"/>
      <c r="K290" s="6"/>
      <c r="L290" s="7"/>
      <c r="M290" s="33"/>
      <c r="N290" s="33"/>
      <c r="O290" s="6"/>
      <c r="P290" s="6"/>
      <c r="Q290" s="6">
        <v>0</v>
      </c>
      <c r="R290" s="6">
        <v>0</v>
      </c>
      <c r="S290" s="6">
        <v>0</v>
      </c>
      <c r="T290" s="6">
        <v>0</v>
      </c>
      <c r="U290" s="7">
        <v>0</v>
      </c>
      <c r="V290" s="33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127">
        <v>0</v>
      </c>
      <c r="AE290" s="127">
        <v>0</v>
      </c>
      <c r="AF290" s="7">
        <v>0</v>
      </c>
      <c r="AG290" s="6"/>
      <c r="AH290" s="6">
        <v>0</v>
      </c>
      <c r="AI290" s="7">
        <v>0</v>
      </c>
      <c r="AJ290" s="6">
        <v>0</v>
      </c>
      <c r="AK290" s="33">
        <v>0</v>
      </c>
      <c r="AL290" s="6">
        <v>0</v>
      </c>
      <c r="AM290" s="6">
        <v>0</v>
      </c>
      <c r="AN290" s="6">
        <v>0</v>
      </c>
      <c r="AO290" s="6">
        <v>0</v>
      </c>
      <c r="AP290" s="6">
        <v>0</v>
      </c>
      <c r="AQ290" s="6">
        <v>0</v>
      </c>
      <c r="AR290" s="6">
        <v>0</v>
      </c>
      <c r="AS290" s="7">
        <v>0</v>
      </c>
      <c r="AT290" s="7">
        <v>0</v>
      </c>
      <c r="AU290" s="33">
        <v>0</v>
      </c>
      <c r="AV290" s="8">
        <v>0</v>
      </c>
      <c r="AW290" s="179">
        <v>65144281</v>
      </c>
    </row>
    <row r="291" spans="2:49" ht="31.2">
      <c r="B291" s="180">
        <v>780676</v>
      </c>
      <c r="C291" s="177">
        <v>286</v>
      </c>
      <c r="D291" s="182" t="s">
        <v>313</v>
      </c>
      <c r="E291" s="179">
        <v>0</v>
      </c>
      <c r="F291" s="160">
        <v>0</v>
      </c>
      <c r="G291" s="6">
        <v>0</v>
      </c>
      <c r="H291" s="6"/>
      <c r="I291" s="6"/>
      <c r="J291" s="7"/>
      <c r="K291" s="6"/>
      <c r="L291" s="7"/>
      <c r="M291" s="33"/>
      <c r="N291" s="33"/>
      <c r="O291" s="6"/>
      <c r="P291" s="6"/>
      <c r="Q291" s="6">
        <v>0</v>
      </c>
      <c r="R291" s="6">
        <v>0</v>
      </c>
      <c r="S291" s="6">
        <v>0</v>
      </c>
      <c r="T291" s="6">
        <v>0</v>
      </c>
      <c r="U291" s="7">
        <v>0</v>
      </c>
      <c r="V291" s="33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127">
        <v>0</v>
      </c>
      <c r="AE291" s="127">
        <v>0</v>
      </c>
      <c r="AF291" s="7">
        <v>0</v>
      </c>
      <c r="AG291" s="6"/>
      <c r="AH291" s="6">
        <v>0</v>
      </c>
      <c r="AI291" s="7">
        <v>0</v>
      </c>
      <c r="AJ291" s="6">
        <v>0</v>
      </c>
      <c r="AK291" s="33">
        <v>0</v>
      </c>
      <c r="AL291" s="6">
        <v>0</v>
      </c>
      <c r="AM291" s="6">
        <v>0</v>
      </c>
      <c r="AN291" s="6">
        <v>0</v>
      </c>
      <c r="AO291" s="6">
        <v>0</v>
      </c>
      <c r="AP291" s="6">
        <v>0</v>
      </c>
      <c r="AQ291" s="6">
        <v>0</v>
      </c>
      <c r="AR291" s="6">
        <v>0</v>
      </c>
      <c r="AS291" s="7">
        <v>0</v>
      </c>
      <c r="AT291" s="7">
        <v>0</v>
      </c>
      <c r="AU291" s="33">
        <v>0</v>
      </c>
      <c r="AV291" s="8">
        <v>0</v>
      </c>
      <c r="AW291" s="179">
        <v>0</v>
      </c>
    </row>
    <row r="292" spans="2:49" ht="31.2">
      <c r="B292" s="180">
        <v>780677</v>
      </c>
      <c r="C292" s="177">
        <v>287</v>
      </c>
      <c r="D292" s="182" t="s">
        <v>314</v>
      </c>
      <c r="E292" s="179">
        <v>6789828</v>
      </c>
      <c r="F292" s="160">
        <v>0</v>
      </c>
      <c r="G292" s="6">
        <v>0</v>
      </c>
      <c r="H292" s="6"/>
      <c r="I292" s="6"/>
      <c r="J292" s="7"/>
      <c r="K292" s="6"/>
      <c r="L292" s="7"/>
      <c r="M292" s="33"/>
      <c r="N292" s="33"/>
      <c r="O292" s="6"/>
      <c r="P292" s="6"/>
      <c r="Q292" s="6">
        <v>0</v>
      </c>
      <c r="R292" s="6">
        <v>0</v>
      </c>
      <c r="S292" s="6">
        <v>0</v>
      </c>
      <c r="T292" s="6">
        <v>0</v>
      </c>
      <c r="U292" s="7">
        <v>0</v>
      </c>
      <c r="V292" s="33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124262</v>
      </c>
      <c r="AC292" s="6">
        <v>0</v>
      </c>
      <c r="AD292" s="127">
        <v>0</v>
      </c>
      <c r="AE292" s="127">
        <v>0</v>
      </c>
      <c r="AF292" s="7">
        <v>0</v>
      </c>
      <c r="AG292" s="6"/>
      <c r="AH292" s="6">
        <v>0</v>
      </c>
      <c r="AI292" s="7">
        <v>0</v>
      </c>
      <c r="AJ292" s="6">
        <v>0</v>
      </c>
      <c r="AK292" s="33">
        <v>0</v>
      </c>
      <c r="AL292" s="6">
        <v>0</v>
      </c>
      <c r="AM292" s="6">
        <v>0</v>
      </c>
      <c r="AN292" s="6">
        <v>0</v>
      </c>
      <c r="AO292" s="6">
        <v>0</v>
      </c>
      <c r="AP292" s="6">
        <v>0</v>
      </c>
      <c r="AQ292" s="6">
        <v>0</v>
      </c>
      <c r="AR292" s="6">
        <v>0</v>
      </c>
      <c r="AS292" s="7">
        <v>0</v>
      </c>
      <c r="AT292" s="7">
        <v>0</v>
      </c>
      <c r="AU292" s="33">
        <v>0</v>
      </c>
      <c r="AV292" s="8">
        <v>124262</v>
      </c>
      <c r="AW292" s="179">
        <v>6914090</v>
      </c>
    </row>
    <row r="293" spans="2:49" ht="31.2">
      <c r="B293" s="180">
        <v>780682</v>
      </c>
      <c r="C293" s="177">
        <v>288</v>
      </c>
      <c r="D293" s="182" t="s">
        <v>315</v>
      </c>
      <c r="E293" s="179">
        <v>0</v>
      </c>
      <c r="F293" s="160">
        <v>0</v>
      </c>
      <c r="G293" s="6">
        <v>0</v>
      </c>
      <c r="H293" s="6"/>
      <c r="I293" s="6"/>
      <c r="J293" s="7"/>
      <c r="K293" s="6"/>
      <c r="L293" s="7"/>
      <c r="M293" s="33"/>
      <c r="N293" s="33"/>
      <c r="O293" s="6"/>
      <c r="P293" s="6"/>
      <c r="Q293" s="6">
        <v>0</v>
      </c>
      <c r="R293" s="6">
        <v>0</v>
      </c>
      <c r="S293" s="6">
        <v>0</v>
      </c>
      <c r="T293" s="6">
        <v>0</v>
      </c>
      <c r="U293" s="7">
        <v>0</v>
      </c>
      <c r="V293" s="33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127">
        <v>0</v>
      </c>
      <c r="AE293" s="127">
        <v>0</v>
      </c>
      <c r="AF293" s="7">
        <v>0</v>
      </c>
      <c r="AG293" s="6"/>
      <c r="AH293" s="6">
        <v>0</v>
      </c>
      <c r="AI293" s="7">
        <v>0</v>
      </c>
      <c r="AJ293" s="6">
        <v>0</v>
      </c>
      <c r="AK293" s="33">
        <v>0</v>
      </c>
      <c r="AL293" s="6">
        <v>0</v>
      </c>
      <c r="AM293" s="6">
        <v>0</v>
      </c>
      <c r="AN293" s="6">
        <v>0</v>
      </c>
      <c r="AO293" s="6">
        <v>0</v>
      </c>
      <c r="AP293" s="6">
        <v>0</v>
      </c>
      <c r="AQ293" s="6">
        <v>0</v>
      </c>
      <c r="AR293" s="6">
        <v>0</v>
      </c>
      <c r="AS293" s="7">
        <v>0</v>
      </c>
      <c r="AT293" s="7">
        <v>0</v>
      </c>
      <c r="AU293" s="33">
        <v>0</v>
      </c>
      <c r="AV293" s="8">
        <v>0</v>
      </c>
      <c r="AW293" s="179">
        <v>0</v>
      </c>
    </row>
    <row r="294" spans="2:49" ht="31.2">
      <c r="B294" s="180">
        <v>780688</v>
      </c>
      <c r="C294" s="177">
        <v>289</v>
      </c>
      <c r="D294" s="182" t="s">
        <v>316</v>
      </c>
      <c r="E294" s="179">
        <v>0</v>
      </c>
      <c r="F294" s="160">
        <v>0</v>
      </c>
      <c r="G294" s="6">
        <v>0</v>
      </c>
      <c r="H294" s="6"/>
      <c r="I294" s="6"/>
      <c r="J294" s="7"/>
      <c r="K294" s="6"/>
      <c r="L294" s="7"/>
      <c r="M294" s="33"/>
      <c r="N294" s="33"/>
      <c r="O294" s="6"/>
      <c r="P294" s="6"/>
      <c r="Q294" s="6">
        <v>0</v>
      </c>
      <c r="R294" s="6">
        <v>0</v>
      </c>
      <c r="S294" s="6">
        <v>0</v>
      </c>
      <c r="T294" s="6">
        <v>0</v>
      </c>
      <c r="U294" s="7">
        <v>0</v>
      </c>
      <c r="V294" s="33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127">
        <v>0</v>
      </c>
      <c r="AE294" s="127">
        <v>0</v>
      </c>
      <c r="AF294" s="7">
        <v>0</v>
      </c>
      <c r="AG294" s="6"/>
      <c r="AH294" s="6">
        <v>0</v>
      </c>
      <c r="AI294" s="7">
        <v>0</v>
      </c>
      <c r="AJ294" s="6">
        <v>0</v>
      </c>
      <c r="AK294" s="33">
        <v>0</v>
      </c>
      <c r="AL294" s="6">
        <v>0</v>
      </c>
      <c r="AM294" s="6">
        <v>0</v>
      </c>
      <c r="AN294" s="6">
        <v>0</v>
      </c>
      <c r="AO294" s="6">
        <v>0</v>
      </c>
      <c r="AP294" s="6">
        <v>0</v>
      </c>
      <c r="AQ294" s="6">
        <v>0</v>
      </c>
      <c r="AR294" s="6">
        <v>0</v>
      </c>
      <c r="AS294" s="7">
        <v>0</v>
      </c>
      <c r="AT294" s="7">
        <v>0</v>
      </c>
      <c r="AU294" s="33">
        <v>0</v>
      </c>
      <c r="AV294" s="8">
        <v>0</v>
      </c>
      <c r="AW294" s="179">
        <v>0</v>
      </c>
    </row>
    <row r="295" spans="2:49" ht="31.2">
      <c r="B295" s="180">
        <v>780697</v>
      </c>
      <c r="C295" s="177">
        <v>290</v>
      </c>
      <c r="D295" s="181" t="s">
        <v>317</v>
      </c>
      <c r="E295" s="179">
        <v>14938394</v>
      </c>
      <c r="F295" s="160">
        <v>0</v>
      </c>
      <c r="G295" s="6">
        <v>0</v>
      </c>
      <c r="H295" s="6"/>
      <c r="I295" s="6"/>
      <c r="J295" s="7"/>
      <c r="K295" s="6"/>
      <c r="L295" s="7"/>
      <c r="M295" s="33"/>
      <c r="N295" s="33"/>
      <c r="O295" s="6"/>
      <c r="P295" s="6"/>
      <c r="Q295" s="6">
        <v>0</v>
      </c>
      <c r="R295" s="6">
        <v>0</v>
      </c>
      <c r="S295" s="6">
        <v>0</v>
      </c>
      <c r="T295" s="6">
        <v>0</v>
      </c>
      <c r="U295" s="7">
        <v>0</v>
      </c>
      <c r="V295" s="33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155737</v>
      </c>
      <c r="AD295" s="127">
        <v>0</v>
      </c>
      <c r="AE295" s="127">
        <v>0</v>
      </c>
      <c r="AF295" s="7">
        <v>0</v>
      </c>
      <c r="AG295" s="6"/>
      <c r="AH295" s="6">
        <v>0</v>
      </c>
      <c r="AI295" s="7">
        <v>0</v>
      </c>
      <c r="AJ295" s="6">
        <v>0</v>
      </c>
      <c r="AK295" s="33">
        <v>0</v>
      </c>
      <c r="AL295" s="6">
        <v>0</v>
      </c>
      <c r="AM295" s="6">
        <v>0</v>
      </c>
      <c r="AN295" s="6">
        <v>0</v>
      </c>
      <c r="AO295" s="6">
        <v>0</v>
      </c>
      <c r="AP295" s="6">
        <v>0</v>
      </c>
      <c r="AQ295" s="6">
        <v>0</v>
      </c>
      <c r="AR295" s="6">
        <v>0</v>
      </c>
      <c r="AS295" s="7">
        <v>0</v>
      </c>
      <c r="AT295" s="7">
        <v>0</v>
      </c>
      <c r="AU295" s="33">
        <v>0</v>
      </c>
      <c r="AV295" s="8">
        <v>155737</v>
      </c>
      <c r="AW295" s="179">
        <v>15094131</v>
      </c>
    </row>
    <row r="296" spans="2:49" ht="31.2">
      <c r="B296" s="180">
        <v>780460</v>
      </c>
      <c r="C296" s="177">
        <v>291</v>
      </c>
      <c r="D296" s="181" t="s">
        <v>318</v>
      </c>
      <c r="E296" s="179">
        <v>0</v>
      </c>
      <c r="F296" s="160">
        <v>0</v>
      </c>
      <c r="G296" s="6">
        <v>0</v>
      </c>
      <c r="H296" s="6"/>
      <c r="I296" s="6"/>
      <c r="J296" s="7"/>
      <c r="K296" s="6"/>
      <c r="L296" s="7"/>
      <c r="M296" s="33"/>
      <c r="N296" s="33"/>
      <c r="O296" s="6"/>
      <c r="P296" s="6"/>
      <c r="Q296" s="6">
        <v>0</v>
      </c>
      <c r="R296" s="6">
        <v>0</v>
      </c>
      <c r="S296" s="6">
        <v>0</v>
      </c>
      <c r="T296" s="6">
        <v>0</v>
      </c>
      <c r="U296" s="7">
        <v>0</v>
      </c>
      <c r="V296" s="33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127">
        <v>0</v>
      </c>
      <c r="AE296" s="127">
        <v>0</v>
      </c>
      <c r="AF296" s="7">
        <v>0</v>
      </c>
      <c r="AG296" s="6"/>
      <c r="AH296" s="6">
        <v>0</v>
      </c>
      <c r="AI296" s="7">
        <v>0</v>
      </c>
      <c r="AJ296" s="6">
        <v>0</v>
      </c>
      <c r="AK296" s="33">
        <v>0</v>
      </c>
      <c r="AL296" s="6">
        <v>0</v>
      </c>
      <c r="AM296" s="6">
        <v>0</v>
      </c>
      <c r="AN296" s="6">
        <v>0</v>
      </c>
      <c r="AO296" s="6">
        <v>0</v>
      </c>
      <c r="AP296" s="6">
        <v>0</v>
      </c>
      <c r="AQ296" s="6">
        <v>0</v>
      </c>
      <c r="AR296" s="6">
        <v>0</v>
      </c>
      <c r="AS296" s="7">
        <v>0</v>
      </c>
      <c r="AT296" s="7">
        <v>0</v>
      </c>
      <c r="AU296" s="33">
        <v>0</v>
      </c>
      <c r="AV296" s="8">
        <v>0</v>
      </c>
      <c r="AW296" s="179">
        <v>0</v>
      </c>
    </row>
    <row r="297" spans="2:49" ht="46.8">
      <c r="B297" s="180">
        <v>780567</v>
      </c>
      <c r="C297" s="177">
        <v>292</v>
      </c>
      <c r="D297" s="181" t="s">
        <v>319</v>
      </c>
      <c r="E297" s="179">
        <v>0</v>
      </c>
      <c r="F297" s="160">
        <v>0</v>
      </c>
      <c r="G297" s="6">
        <v>0</v>
      </c>
      <c r="H297" s="6"/>
      <c r="I297" s="6"/>
      <c r="J297" s="7"/>
      <c r="K297" s="6"/>
      <c r="L297" s="7"/>
      <c r="M297" s="33"/>
      <c r="N297" s="33"/>
      <c r="O297" s="6"/>
      <c r="P297" s="6"/>
      <c r="Q297" s="6">
        <v>0</v>
      </c>
      <c r="R297" s="6">
        <v>0</v>
      </c>
      <c r="S297" s="6">
        <v>0</v>
      </c>
      <c r="T297" s="6">
        <v>0</v>
      </c>
      <c r="U297" s="7">
        <v>0</v>
      </c>
      <c r="V297" s="33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127">
        <v>0</v>
      </c>
      <c r="AE297" s="127">
        <v>0</v>
      </c>
      <c r="AF297" s="7">
        <v>0</v>
      </c>
      <c r="AG297" s="6"/>
      <c r="AH297" s="6">
        <v>0</v>
      </c>
      <c r="AI297" s="7">
        <v>0</v>
      </c>
      <c r="AJ297" s="6">
        <v>0</v>
      </c>
      <c r="AK297" s="33">
        <v>0</v>
      </c>
      <c r="AL297" s="6">
        <v>0</v>
      </c>
      <c r="AM297" s="6">
        <v>0</v>
      </c>
      <c r="AN297" s="6">
        <v>0</v>
      </c>
      <c r="AO297" s="6">
        <v>0</v>
      </c>
      <c r="AP297" s="6">
        <v>0</v>
      </c>
      <c r="AQ297" s="6">
        <v>0</v>
      </c>
      <c r="AR297" s="6">
        <v>0</v>
      </c>
      <c r="AS297" s="7">
        <v>0</v>
      </c>
      <c r="AT297" s="7">
        <v>0</v>
      </c>
      <c r="AU297" s="33">
        <v>0</v>
      </c>
      <c r="AV297" s="8">
        <v>0</v>
      </c>
      <c r="AW297" s="179">
        <v>0</v>
      </c>
    </row>
    <row r="298" spans="2:49" ht="46.8">
      <c r="B298" s="180">
        <v>780587</v>
      </c>
      <c r="C298" s="177">
        <v>293</v>
      </c>
      <c r="D298" s="181" t="s">
        <v>320</v>
      </c>
      <c r="E298" s="179">
        <v>17131029</v>
      </c>
      <c r="F298" s="160">
        <v>0</v>
      </c>
      <c r="G298" s="6">
        <v>0</v>
      </c>
      <c r="H298" s="6"/>
      <c r="I298" s="6"/>
      <c r="J298" s="7"/>
      <c r="K298" s="6"/>
      <c r="L298" s="7"/>
      <c r="M298" s="33"/>
      <c r="N298" s="33"/>
      <c r="O298" s="6"/>
      <c r="P298" s="6"/>
      <c r="Q298" s="6">
        <v>0</v>
      </c>
      <c r="R298" s="6">
        <v>0</v>
      </c>
      <c r="S298" s="6">
        <v>0</v>
      </c>
      <c r="T298" s="6">
        <v>0</v>
      </c>
      <c r="U298" s="7">
        <v>0</v>
      </c>
      <c r="V298" s="33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199523</v>
      </c>
      <c r="AC298" s="6">
        <v>0</v>
      </c>
      <c r="AD298" s="127">
        <v>0</v>
      </c>
      <c r="AE298" s="127">
        <v>0</v>
      </c>
      <c r="AF298" s="7">
        <v>0</v>
      </c>
      <c r="AG298" s="6"/>
      <c r="AH298" s="6">
        <v>0</v>
      </c>
      <c r="AI298" s="7">
        <v>0</v>
      </c>
      <c r="AJ298" s="6">
        <v>0</v>
      </c>
      <c r="AK298" s="33">
        <v>0</v>
      </c>
      <c r="AL298" s="6">
        <v>0</v>
      </c>
      <c r="AM298" s="6">
        <v>0</v>
      </c>
      <c r="AN298" s="6">
        <v>0</v>
      </c>
      <c r="AO298" s="6">
        <v>0</v>
      </c>
      <c r="AP298" s="6">
        <v>0</v>
      </c>
      <c r="AQ298" s="6">
        <v>0</v>
      </c>
      <c r="AR298" s="6">
        <v>0</v>
      </c>
      <c r="AS298" s="7">
        <v>0</v>
      </c>
      <c r="AT298" s="7">
        <v>0</v>
      </c>
      <c r="AU298" s="33">
        <v>0</v>
      </c>
      <c r="AV298" s="8">
        <v>199523</v>
      </c>
      <c r="AW298" s="179">
        <v>17330552</v>
      </c>
    </row>
    <row r="299" spans="2:49" ht="31.2">
      <c r="B299" s="180">
        <v>780695</v>
      </c>
      <c r="C299" s="177">
        <v>294</v>
      </c>
      <c r="D299" s="181" t="s">
        <v>321</v>
      </c>
      <c r="E299" s="179">
        <v>0</v>
      </c>
      <c r="F299" s="160">
        <v>0</v>
      </c>
      <c r="G299" s="6">
        <v>0</v>
      </c>
      <c r="H299" s="6"/>
      <c r="I299" s="6"/>
      <c r="J299" s="7"/>
      <c r="K299" s="6"/>
      <c r="L299" s="7"/>
      <c r="M299" s="33"/>
      <c r="N299" s="33"/>
      <c r="O299" s="6"/>
      <c r="P299" s="6"/>
      <c r="Q299" s="6">
        <v>0</v>
      </c>
      <c r="R299" s="6">
        <v>0</v>
      </c>
      <c r="S299" s="6">
        <v>0</v>
      </c>
      <c r="T299" s="6">
        <v>0</v>
      </c>
      <c r="U299" s="7">
        <v>0</v>
      </c>
      <c r="V299" s="33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127">
        <v>0</v>
      </c>
      <c r="AE299" s="127">
        <v>0</v>
      </c>
      <c r="AF299" s="7">
        <v>0</v>
      </c>
      <c r="AG299" s="6"/>
      <c r="AH299" s="6">
        <v>0</v>
      </c>
      <c r="AI299" s="7">
        <v>0</v>
      </c>
      <c r="AJ299" s="6">
        <v>0</v>
      </c>
      <c r="AK299" s="33">
        <v>0</v>
      </c>
      <c r="AL299" s="6">
        <v>0</v>
      </c>
      <c r="AM299" s="6">
        <v>0</v>
      </c>
      <c r="AN299" s="6">
        <v>0</v>
      </c>
      <c r="AO299" s="6">
        <v>0</v>
      </c>
      <c r="AP299" s="6">
        <v>0</v>
      </c>
      <c r="AQ299" s="6">
        <v>0</v>
      </c>
      <c r="AR299" s="6">
        <v>0</v>
      </c>
      <c r="AS299" s="7">
        <v>0</v>
      </c>
      <c r="AT299" s="7">
        <v>0</v>
      </c>
      <c r="AU299" s="33">
        <v>0</v>
      </c>
      <c r="AV299" s="8">
        <v>0</v>
      </c>
      <c r="AW299" s="179">
        <v>0</v>
      </c>
    </row>
    <row r="300" spans="2:49" ht="31.2">
      <c r="B300" s="180">
        <v>780696</v>
      </c>
      <c r="C300" s="177">
        <v>295</v>
      </c>
      <c r="D300" s="181" t="s">
        <v>322</v>
      </c>
      <c r="E300" s="179">
        <v>6641250</v>
      </c>
      <c r="F300" s="160">
        <v>0</v>
      </c>
      <c r="G300" s="6">
        <v>0</v>
      </c>
      <c r="H300" s="6"/>
      <c r="I300" s="6"/>
      <c r="J300" s="7"/>
      <c r="K300" s="6"/>
      <c r="L300" s="7"/>
      <c r="M300" s="33"/>
      <c r="N300" s="33"/>
      <c r="O300" s="6"/>
      <c r="P300" s="6"/>
      <c r="Q300" s="6">
        <v>0</v>
      </c>
      <c r="R300" s="6">
        <v>0</v>
      </c>
      <c r="S300" s="6">
        <v>0</v>
      </c>
      <c r="T300" s="6">
        <v>0</v>
      </c>
      <c r="U300" s="7">
        <v>0</v>
      </c>
      <c r="V300" s="33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127">
        <v>0</v>
      </c>
      <c r="AE300" s="127">
        <v>0</v>
      </c>
      <c r="AF300" s="7">
        <v>0</v>
      </c>
      <c r="AG300" s="6"/>
      <c r="AH300" s="6">
        <v>0</v>
      </c>
      <c r="AI300" s="7">
        <v>0</v>
      </c>
      <c r="AJ300" s="6">
        <v>0</v>
      </c>
      <c r="AK300" s="33">
        <v>0</v>
      </c>
      <c r="AL300" s="6">
        <v>0</v>
      </c>
      <c r="AM300" s="6">
        <v>0</v>
      </c>
      <c r="AN300" s="6">
        <v>0</v>
      </c>
      <c r="AO300" s="6">
        <v>0</v>
      </c>
      <c r="AP300" s="6">
        <v>0</v>
      </c>
      <c r="AQ300" s="6">
        <v>0</v>
      </c>
      <c r="AR300" s="6">
        <v>0</v>
      </c>
      <c r="AS300" s="7">
        <v>0</v>
      </c>
      <c r="AT300" s="7">
        <v>0</v>
      </c>
      <c r="AU300" s="33">
        <v>0</v>
      </c>
      <c r="AV300" s="8">
        <v>0</v>
      </c>
      <c r="AW300" s="179">
        <v>6641250</v>
      </c>
    </row>
    <row r="301" spans="2:49" ht="31.2">
      <c r="B301" s="180">
        <v>780699</v>
      </c>
      <c r="C301" s="177">
        <v>296</v>
      </c>
      <c r="D301" s="181" t="s">
        <v>323</v>
      </c>
      <c r="E301" s="179">
        <v>0</v>
      </c>
      <c r="F301" s="160">
        <v>0</v>
      </c>
      <c r="G301" s="6">
        <v>0</v>
      </c>
      <c r="H301" s="6"/>
      <c r="I301" s="6"/>
      <c r="J301" s="7"/>
      <c r="K301" s="6"/>
      <c r="L301" s="7"/>
      <c r="M301" s="33"/>
      <c r="N301" s="33"/>
      <c r="O301" s="6"/>
      <c r="P301" s="6"/>
      <c r="Q301" s="6">
        <v>0</v>
      </c>
      <c r="R301" s="6">
        <v>0</v>
      </c>
      <c r="S301" s="6">
        <v>0</v>
      </c>
      <c r="T301" s="6">
        <v>0</v>
      </c>
      <c r="U301" s="7">
        <v>0</v>
      </c>
      <c r="V301" s="33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127">
        <v>0</v>
      </c>
      <c r="AE301" s="127">
        <v>0</v>
      </c>
      <c r="AF301" s="7">
        <v>0</v>
      </c>
      <c r="AG301" s="6"/>
      <c r="AH301" s="6">
        <v>0</v>
      </c>
      <c r="AI301" s="7">
        <v>0</v>
      </c>
      <c r="AJ301" s="6">
        <v>0</v>
      </c>
      <c r="AK301" s="33">
        <v>0</v>
      </c>
      <c r="AL301" s="6">
        <v>0</v>
      </c>
      <c r="AM301" s="6">
        <v>0</v>
      </c>
      <c r="AN301" s="6">
        <v>0</v>
      </c>
      <c r="AO301" s="6">
        <v>0</v>
      </c>
      <c r="AP301" s="6">
        <v>0</v>
      </c>
      <c r="AQ301" s="6">
        <v>0</v>
      </c>
      <c r="AR301" s="6">
        <v>0</v>
      </c>
      <c r="AS301" s="7">
        <v>0</v>
      </c>
      <c r="AT301" s="7">
        <v>0</v>
      </c>
      <c r="AU301" s="33">
        <v>0</v>
      </c>
      <c r="AV301" s="8">
        <v>0</v>
      </c>
      <c r="AW301" s="179">
        <v>0</v>
      </c>
    </row>
    <row r="302" spans="2:49" ht="31.2">
      <c r="B302" s="180">
        <v>780701</v>
      </c>
      <c r="C302" s="177">
        <v>297</v>
      </c>
      <c r="D302" s="181" t="s">
        <v>324</v>
      </c>
      <c r="E302" s="179">
        <v>0</v>
      </c>
      <c r="F302" s="160">
        <v>0</v>
      </c>
      <c r="G302" s="6">
        <v>0</v>
      </c>
      <c r="H302" s="6"/>
      <c r="I302" s="6"/>
      <c r="J302" s="7"/>
      <c r="K302" s="6"/>
      <c r="L302" s="7"/>
      <c r="M302" s="33"/>
      <c r="N302" s="33"/>
      <c r="O302" s="6"/>
      <c r="P302" s="6"/>
      <c r="Q302" s="6">
        <v>0</v>
      </c>
      <c r="R302" s="6">
        <v>0</v>
      </c>
      <c r="S302" s="6">
        <v>0</v>
      </c>
      <c r="T302" s="6">
        <v>0</v>
      </c>
      <c r="U302" s="7">
        <v>0</v>
      </c>
      <c r="V302" s="33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127">
        <v>0</v>
      </c>
      <c r="AE302" s="127">
        <v>0</v>
      </c>
      <c r="AF302" s="7">
        <v>0</v>
      </c>
      <c r="AG302" s="6"/>
      <c r="AH302" s="6">
        <v>0</v>
      </c>
      <c r="AI302" s="7">
        <v>0</v>
      </c>
      <c r="AJ302" s="6">
        <v>0</v>
      </c>
      <c r="AK302" s="33">
        <v>0</v>
      </c>
      <c r="AL302" s="6">
        <v>0</v>
      </c>
      <c r="AM302" s="6">
        <v>0</v>
      </c>
      <c r="AN302" s="6">
        <v>0</v>
      </c>
      <c r="AO302" s="6">
        <v>0</v>
      </c>
      <c r="AP302" s="6">
        <v>0</v>
      </c>
      <c r="AQ302" s="6">
        <v>0</v>
      </c>
      <c r="AR302" s="6">
        <v>0</v>
      </c>
      <c r="AS302" s="7">
        <v>0</v>
      </c>
      <c r="AT302" s="7">
        <v>0</v>
      </c>
      <c r="AU302" s="33">
        <v>0</v>
      </c>
      <c r="AV302" s="8">
        <v>0</v>
      </c>
      <c r="AW302" s="179">
        <v>0</v>
      </c>
    </row>
    <row r="303" spans="2:49" ht="46.8">
      <c r="B303" s="180">
        <v>780705</v>
      </c>
      <c r="C303" s="177">
        <v>298</v>
      </c>
      <c r="D303" s="181" t="s">
        <v>325</v>
      </c>
      <c r="E303" s="179">
        <v>2155500</v>
      </c>
      <c r="F303" s="160">
        <v>0</v>
      </c>
      <c r="G303" s="6">
        <v>0</v>
      </c>
      <c r="H303" s="6"/>
      <c r="I303" s="6"/>
      <c r="J303" s="7"/>
      <c r="K303" s="6"/>
      <c r="L303" s="7"/>
      <c r="M303" s="33"/>
      <c r="N303" s="33"/>
      <c r="O303" s="6"/>
      <c r="P303" s="6"/>
      <c r="Q303" s="6">
        <v>0</v>
      </c>
      <c r="R303" s="6">
        <v>0</v>
      </c>
      <c r="S303" s="6">
        <v>0</v>
      </c>
      <c r="T303" s="6">
        <v>0</v>
      </c>
      <c r="U303" s="7">
        <v>0</v>
      </c>
      <c r="V303" s="33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127">
        <v>0</v>
      </c>
      <c r="AE303" s="127">
        <v>0</v>
      </c>
      <c r="AF303" s="7">
        <v>0</v>
      </c>
      <c r="AG303" s="6"/>
      <c r="AH303" s="6">
        <v>0</v>
      </c>
      <c r="AI303" s="7">
        <v>0</v>
      </c>
      <c r="AJ303" s="6">
        <v>0</v>
      </c>
      <c r="AK303" s="33">
        <v>0</v>
      </c>
      <c r="AL303" s="6">
        <v>0</v>
      </c>
      <c r="AM303" s="6">
        <v>0</v>
      </c>
      <c r="AN303" s="6">
        <v>0</v>
      </c>
      <c r="AO303" s="6">
        <v>0</v>
      </c>
      <c r="AP303" s="6">
        <v>0</v>
      </c>
      <c r="AQ303" s="6">
        <v>0</v>
      </c>
      <c r="AR303" s="6">
        <v>0</v>
      </c>
      <c r="AS303" s="7">
        <v>0</v>
      </c>
      <c r="AT303" s="7">
        <v>0</v>
      </c>
      <c r="AU303" s="33">
        <v>0</v>
      </c>
      <c r="AV303" s="8">
        <v>0</v>
      </c>
      <c r="AW303" s="179">
        <v>2155500</v>
      </c>
    </row>
    <row r="304" spans="2:49" ht="31.2">
      <c r="B304" s="180">
        <v>780708</v>
      </c>
      <c r="C304" s="177">
        <v>299</v>
      </c>
      <c r="D304" s="181" t="s">
        <v>326</v>
      </c>
      <c r="E304" s="179">
        <v>77042</v>
      </c>
      <c r="F304" s="160">
        <v>0</v>
      </c>
      <c r="G304" s="6">
        <v>0</v>
      </c>
      <c r="H304" s="6"/>
      <c r="I304" s="6"/>
      <c r="J304" s="7"/>
      <c r="K304" s="6"/>
      <c r="L304" s="7"/>
      <c r="M304" s="33"/>
      <c r="N304" s="33"/>
      <c r="O304" s="6"/>
      <c r="P304" s="6"/>
      <c r="Q304" s="6">
        <v>0</v>
      </c>
      <c r="R304" s="6">
        <v>0</v>
      </c>
      <c r="S304" s="6">
        <v>0</v>
      </c>
      <c r="T304" s="6">
        <v>0</v>
      </c>
      <c r="U304" s="7">
        <v>0</v>
      </c>
      <c r="V304" s="33">
        <v>-77042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127">
        <v>0</v>
      </c>
      <c r="AE304" s="127">
        <v>0</v>
      </c>
      <c r="AF304" s="7">
        <v>0</v>
      </c>
      <c r="AG304" s="6"/>
      <c r="AH304" s="6">
        <v>0</v>
      </c>
      <c r="AI304" s="7">
        <v>0</v>
      </c>
      <c r="AJ304" s="6">
        <v>0</v>
      </c>
      <c r="AK304" s="33">
        <v>0</v>
      </c>
      <c r="AL304" s="6">
        <v>0</v>
      </c>
      <c r="AM304" s="6">
        <v>0</v>
      </c>
      <c r="AN304" s="6">
        <v>0</v>
      </c>
      <c r="AO304" s="6">
        <v>0</v>
      </c>
      <c r="AP304" s="6">
        <v>0</v>
      </c>
      <c r="AQ304" s="6">
        <v>0</v>
      </c>
      <c r="AR304" s="6">
        <v>0</v>
      </c>
      <c r="AS304" s="7">
        <v>0</v>
      </c>
      <c r="AT304" s="7">
        <v>0</v>
      </c>
      <c r="AU304" s="33">
        <v>0</v>
      </c>
      <c r="AV304" s="8">
        <v>-77042</v>
      </c>
      <c r="AW304" s="179">
        <v>0</v>
      </c>
    </row>
    <row r="305" spans="2:49" ht="31.2">
      <c r="B305" s="180">
        <v>780715</v>
      </c>
      <c r="C305" s="177">
        <v>300</v>
      </c>
      <c r="D305" s="181" t="s">
        <v>327</v>
      </c>
      <c r="E305" s="179">
        <v>107466</v>
      </c>
      <c r="F305" s="160">
        <v>0</v>
      </c>
      <c r="G305" s="6">
        <v>0</v>
      </c>
      <c r="H305" s="6"/>
      <c r="I305" s="6"/>
      <c r="J305" s="7"/>
      <c r="K305" s="6"/>
      <c r="L305" s="7"/>
      <c r="M305" s="33"/>
      <c r="N305" s="33"/>
      <c r="O305" s="6"/>
      <c r="P305" s="6"/>
      <c r="Q305" s="6">
        <v>0</v>
      </c>
      <c r="R305" s="6">
        <v>0</v>
      </c>
      <c r="S305" s="6">
        <v>0</v>
      </c>
      <c r="T305" s="6">
        <v>0</v>
      </c>
      <c r="U305" s="7">
        <v>0</v>
      </c>
      <c r="V305" s="33"/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127">
        <v>0</v>
      </c>
      <c r="AE305" s="127">
        <v>0</v>
      </c>
      <c r="AF305" s="7">
        <v>0</v>
      </c>
      <c r="AG305" s="6"/>
      <c r="AH305" s="6">
        <v>0</v>
      </c>
      <c r="AI305" s="7">
        <v>0</v>
      </c>
      <c r="AJ305" s="6">
        <v>0</v>
      </c>
      <c r="AK305" s="33">
        <v>0</v>
      </c>
      <c r="AL305" s="6">
        <v>0</v>
      </c>
      <c r="AM305" s="6">
        <v>0</v>
      </c>
      <c r="AN305" s="6">
        <v>0</v>
      </c>
      <c r="AO305" s="6">
        <v>0</v>
      </c>
      <c r="AP305" s="6">
        <v>0</v>
      </c>
      <c r="AQ305" s="6">
        <v>0</v>
      </c>
      <c r="AR305" s="6">
        <v>0</v>
      </c>
      <c r="AS305" s="7">
        <v>0</v>
      </c>
      <c r="AT305" s="7">
        <v>0</v>
      </c>
      <c r="AU305" s="33">
        <v>0</v>
      </c>
      <c r="AV305" s="8">
        <v>0</v>
      </c>
      <c r="AW305" s="179">
        <v>107466</v>
      </c>
    </row>
    <row r="306" spans="2:49" ht="31.2">
      <c r="B306" s="180">
        <v>780721</v>
      </c>
      <c r="C306" s="177">
        <v>301</v>
      </c>
      <c r="D306" s="181" t="s">
        <v>328</v>
      </c>
      <c r="E306" s="179">
        <v>0</v>
      </c>
      <c r="F306" s="160">
        <v>0</v>
      </c>
      <c r="G306" s="6">
        <v>0</v>
      </c>
      <c r="H306" s="6"/>
      <c r="I306" s="6"/>
      <c r="J306" s="7"/>
      <c r="K306" s="6"/>
      <c r="L306" s="7"/>
      <c r="M306" s="33"/>
      <c r="N306" s="33"/>
      <c r="O306" s="6"/>
      <c r="P306" s="6"/>
      <c r="Q306" s="6">
        <v>0</v>
      </c>
      <c r="R306" s="6">
        <v>0</v>
      </c>
      <c r="S306" s="6">
        <v>0</v>
      </c>
      <c r="T306" s="6">
        <v>0</v>
      </c>
      <c r="U306" s="7">
        <v>0</v>
      </c>
      <c r="V306" s="33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127">
        <v>0</v>
      </c>
      <c r="AE306" s="127">
        <v>0</v>
      </c>
      <c r="AF306" s="7">
        <v>0</v>
      </c>
      <c r="AG306" s="6"/>
      <c r="AH306" s="6">
        <v>0</v>
      </c>
      <c r="AI306" s="7">
        <v>0</v>
      </c>
      <c r="AJ306" s="6">
        <v>0</v>
      </c>
      <c r="AK306" s="33">
        <v>0</v>
      </c>
      <c r="AL306" s="6">
        <v>0</v>
      </c>
      <c r="AM306" s="6">
        <v>0</v>
      </c>
      <c r="AN306" s="6">
        <v>0</v>
      </c>
      <c r="AO306" s="6">
        <v>0</v>
      </c>
      <c r="AP306" s="6">
        <v>0</v>
      </c>
      <c r="AQ306" s="6">
        <v>0</v>
      </c>
      <c r="AR306" s="6">
        <v>0</v>
      </c>
      <c r="AS306" s="7">
        <v>0</v>
      </c>
      <c r="AT306" s="7">
        <v>0</v>
      </c>
      <c r="AU306" s="33">
        <v>0</v>
      </c>
      <c r="AV306" s="8">
        <v>0</v>
      </c>
      <c r="AW306" s="179">
        <v>0</v>
      </c>
    </row>
    <row r="307" spans="2:49" ht="31.2">
      <c r="B307" s="180">
        <v>780698</v>
      </c>
      <c r="C307" s="177">
        <v>302</v>
      </c>
      <c r="D307" s="181" t="s">
        <v>329</v>
      </c>
      <c r="E307" s="179">
        <v>29885700</v>
      </c>
      <c r="F307" s="160">
        <v>0</v>
      </c>
      <c r="G307" s="6">
        <v>0</v>
      </c>
      <c r="H307" s="6"/>
      <c r="I307" s="6"/>
      <c r="J307" s="7"/>
      <c r="K307" s="6"/>
      <c r="L307" s="7"/>
      <c r="M307" s="33"/>
      <c r="N307" s="33"/>
      <c r="O307" s="6"/>
      <c r="P307" s="6"/>
      <c r="Q307" s="6">
        <v>0</v>
      </c>
      <c r="R307" s="6">
        <v>0</v>
      </c>
      <c r="S307" s="6">
        <v>0</v>
      </c>
      <c r="T307" s="6">
        <v>0</v>
      </c>
      <c r="U307" s="7">
        <v>0</v>
      </c>
      <c r="V307" s="33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127">
        <v>0</v>
      </c>
      <c r="AE307" s="127">
        <v>0</v>
      </c>
      <c r="AF307" s="7">
        <v>0</v>
      </c>
      <c r="AG307" s="6"/>
      <c r="AH307" s="6">
        <v>0</v>
      </c>
      <c r="AI307" s="7">
        <v>0</v>
      </c>
      <c r="AJ307" s="6">
        <v>0</v>
      </c>
      <c r="AK307" s="33">
        <v>0</v>
      </c>
      <c r="AL307" s="6">
        <v>0</v>
      </c>
      <c r="AM307" s="6">
        <v>0</v>
      </c>
      <c r="AN307" s="6">
        <v>0</v>
      </c>
      <c r="AO307" s="6">
        <v>0</v>
      </c>
      <c r="AP307" s="6">
        <v>0</v>
      </c>
      <c r="AQ307" s="6">
        <v>0</v>
      </c>
      <c r="AR307" s="6">
        <v>0</v>
      </c>
      <c r="AS307" s="7">
        <v>0</v>
      </c>
      <c r="AT307" s="7">
        <v>0</v>
      </c>
      <c r="AU307" s="33">
        <v>0</v>
      </c>
      <c r="AV307" s="8">
        <v>0</v>
      </c>
      <c r="AW307" s="179">
        <v>29885700</v>
      </c>
    </row>
    <row r="308" spans="2:49" ht="31.2">
      <c r="B308" s="180">
        <v>780456</v>
      </c>
      <c r="C308" s="177">
        <v>303</v>
      </c>
      <c r="D308" s="181" t="s">
        <v>330</v>
      </c>
      <c r="E308" s="179">
        <v>0</v>
      </c>
      <c r="F308" s="160">
        <v>0</v>
      </c>
      <c r="G308" s="6">
        <v>0</v>
      </c>
      <c r="H308" s="6"/>
      <c r="I308" s="6"/>
      <c r="J308" s="7"/>
      <c r="K308" s="6"/>
      <c r="L308" s="7"/>
      <c r="M308" s="33"/>
      <c r="N308" s="33"/>
      <c r="O308" s="6"/>
      <c r="P308" s="6"/>
      <c r="Q308" s="6">
        <v>0</v>
      </c>
      <c r="R308" s="6">
        <v>0</v>
      </c>
      <c r="S308" s="6">
        <v>0</v>
      </c>
      <c r="T308" s="6">
        <v>0</v>
      </c>
      <c r="U308" s="7">
        <v>0</v>
      </c>
      <c r="V308" s="33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127">
        <v>0</v>
      </c>
      <c r="AE308" s="127">
        <v>0</v>
      </c>
      <c r="AF308" s="7">
        <v>0</v>
      </c>
      <c r="AG308" s="6"/>
      <c r="AH308" s="6">
        <v>0</v>
      </c>
      <c r="AI308" s="7">
        <v>0</v>
      </c>
      <c r="AJ308" s="6">
        <v>0</v>
      </c>
      <c r="AK308" s="33">
        <v>0</v>
      </c>
      <c r="AL308" s="6">
        <v>0</v>
      </c>
      <c r="AM308" s="6">
        <v>0</v>
      </c>
      <c r="AN308" s="6">
        <v>0</v>
      </c>
      <c r="AO308" s="6">
        <v>0</v>
      </c>
      <c r="AP308" s="6">
        <v>0</v>
      </c>
      <c r="AQ308" s="6">
        <v>0</v>
      </c>
      <c r="AR308" s="6">
        <v>0</v>
      </c>
      <c r="AS308" s="7">
        <v>0</v>
      </c>
      <c r="AT308" s="7">
        <v>0</v>
      </c>
      <c r="AU308" s="33">
        <v>0</v>
      </c>
      <c r="AV308" s="8">
        <v>0</v>
      </c>
      <c r="AW308" s="179">
        <v>0</v>
      </c>
    </row>
    <row r="309" spans="2:49" ht="46.8">
      <c r="B309" s="180">
        <v>780737</v>
      </c>
      <c r="C309" s="177">
        <v>304</v>
      </c>
      <c r="D309" s="182" t="s">
        <v>331</v>
      </c>
      <c r="E309" s="179">
        <v>16532188</v>
      </c>
      <c r="F309" s="160">
        <v>0</v>
      </c>
      <c r="G309" s="6">
        <v>0</v>
      </c>
      <c r="H309" s="6"/>
      <c r="I309" s="6"/>
      <c r="J309" s="7"/>
      <c r="K309" s="6"/>
      <c r="L309" s="7"/>
      <c r="M309" s="33"/>
      <c r="N309" s="33"/>
      <c r="O309" s="6"/>
      <c r="P309" s="6"/>
      <c r="Q309" s="6">
        <v>0</v>
      </c>
      <c r="R309" s="6">
        <v>0</v>
      </c>
      <c r="S309" s="6">
        <v>0</v>
      </c>
      <c r="T309" s="6">
        <v>0</v>
      </c>
      <c r="U309" s="7">
        <v>0</v>
      </c>
      <c r="V309" s="33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494581</v>
      </c>
      <c r="AC309" s="6">
        <v>0</v>
      </c>
      <c r="AD309" s="127">
        <v>0</v>
      </c>
      <c r="AE309" s="127">
        <v>0</v>
      </c>
      <c r="AF309" s="7">
        <v>0</v>
      </c>
      <c r="AG309" s="6"/>
      <c r="AH309" s="6">
        <v>0</v>
      </c>
      <c r="AI309" s="7">
        <v>0</v>
      </c>
      <c r="AJ309" s="6">
        <v>0</v>
      </c>
      <c r="AK309" s="33">
        <v>0</v>
      </c>
      <c r="AL309" s="6">
        <v>0</v>
      </c>
      <c r="AM309" s="6">
        <v>0</v>
      </c>
      <c r="AN309" s="6">
        <v>0</v>
      </c>
      <c r="AO309" s="6">
        <v>0</v>
      </c>
      <c r="AP309" s="6">
        <v>0</v>
      </c>
      <c r="AQ309" s="6">
        <v>0</v>
      </c>
      <c r="AR309" s="6">
        <v>0</v>
      </c>
      <c r="AS309" s="7">
        <v>0</v>
      </c>
      <c r="AT309" s="7">
        <v>0</v>
      </c>
      <c r="AU309" s="33">
        <v>0</v>
      </c>
      <c r="AV309" s="8">
        <v>494581</v>
      </c>
      <c r="AW309" s="179">
        <v>17026769</v>
      </c>
    </row>
    <row r="310" spans="2:49" ht="31.2">
      <c r="B310" s="180">
        <v>780230</v>
      </c>
      <c r="C310" s="177">
        <v>305</v>
      </c>
      <c r="D310" s="185" t="s">
        <v>332</v>
      </c>
      <c r="E310" s="179">
        <v>149091</v>
      </c>
      <c r="F310" s="160">
        <v>0</v>
      </c>
      <c r="G310" s="6">
        <v>0</v>
      </c>
      <c r="H310" s="6"/>
      <c r="I310" s="6"/>
      <c r="J310" s="7"/>
      <c r="K310" s="6"/>
      <c r="L310" s="7"/>
      <c r="M310" s="33"/>
      <c r="N310" s="33"/>
      <c r="O310" s="6"/>
      <c r="P310" s="6"/>
      <c r="Q310" s="6">
        <v>0</v>
      </c>
      <c r="R310" s="6">
        <v>0</v>
      </c>
      <c r="S310" s="6">
        <v>0</v>
      </c>
      <c r="T310" s="6">
        <v>0</v>
      </c>
      <c r="U310" s="7">
        <v>0</v>
      </c>
      <c r="V310" s="33">
        <v>-149091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127">
        <v>0</v>
      </c>
      <c r="AE310" s="127">
        <v>0</v>
      </c>
      <c r="AF310" s="7">
        <v>0</v>
      </c>
      <c r="AG310" s="6"/>
      <c r="AH310" s="6">
        <v>0</v>
      </c>
      <c r="AI310" s="7">
        <v>0</v>
      </c>
      <c r="AJ310" s="6">
        <v>0</v>
      </c>
      <c r="AK310" s="33">
        <v>0</v>
      </c>
      <c r="AL310" s="6">
        <v>0</v>
      </c>
      <c r="AM310" s="6">
        <v>0</v>
      </c>
      <c r="AN310" s="6">
        <v>0</v>
      </c>
      <c r="AO310" s="6">
        <v>0</v>
      </c>
      <c r="AP310" s="6">
        <v>0</v>
      </c>
      <c r="AQ310" s="6">
        <v>0</v>
      </c>
      <c r="AR310" s="6">
        <v>0</v>
      </c>
      <c r="AS310" s="7">
        <v>0</v>
      </c>
      <c r="AT310" s="7">
        <v>0</v>
      </c>
      <c r="AU310" s="33">
        <v>0</v>
      </c>
      <c r="AV310" s="8">
        <v>-149091</v>
      </c>
      <c r="AW310" s="179">
        <v>0</v>
      </c>
    </row>
    <row r="311" spans="2:49" ht="93.6">
      <c r="B311" s="180">
        <v>780503</v>
      </c>
      <c r="C311" s="177">
        <v>306</v>
      </c>
      <c r="D311" s="185" t="s">
        <v>333</v>
      </c>
      <c r="E311" s="179">
        <v>0</v>
      </c>
      <c r="F311" s="160">
        <v>0</v>
      </c>
      <c r="G311" s="6">
        <v>0</v>
      </c>
      <c r="H311" s="6"/>
      <c r="I311" s="6"/>
      <c r="J311" s="7"/>
      <c r="K311" s="6"/>
      <c r="L311" s="7"/>
      <c r="M311" s="33"/>
      <c r="N311" s="33"/>
      <c r="O311" s="6"/>
      <c r="P311" s="6"/>
      <c r="Q311" s="6">
        <v>0</v>
      </c>
      <c r="R311" s="6">
        <v>0</v>
      </c>
      <c r="S311" s="6">
        <v>0</v>
      </c>
      <c r="T311" s="6">
        <v>0</v>
      </c>
      <c r="U311" s="7">
        <v>0</v>
      </c>
      <c r="V311" s="33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127">
        <v>0</v>
      </c>
      <c r="AE311" s="127">
        <v>0</v>
      </c>
      <c r="AF311" s="7">
        <v>0</v>
      </c>
      <c r="AG311" s="6"/>
      <c r="AH311" s="6">
        <v>0</v>
      </c>
      <c r="AI311" s="7">
        <v>0</v>
      </c>
      <c r="AJ311" s="6">
        <v>0</v>
      </c>
      <c r="AK311" s="33">
        <v>0</v>
      </c>
      <c r="AL311" s="6">
        <v>0</v>
      </c>
      <c r="AM311" s="6">
        <v>0</v>
      </c>
      <c r="AN311" s="6">
        <v>0</v>
      </c>
      <c r="AO311" s="6">
        <v>0</v>
      </c>
      <c r="AP311" s="6">
        <v>0</v>
      </c>
      <c r="AQ311" s="6">
        <v>0</v>
      </c>
      <c r="AR311" s="6">
        <v>0</v>
      </c>
      <c r="AS311" s="7">
        <v>0</v>
      </c>
      <c r="AT311" s="7">
        <v>0</v>
      </c>
      <c r="AU311" s="33">
        <v>0</v>
      </c>
      <c r="AV311" s="8">
        <v>0</v>
      </c>
      <c r="AW311" s="179">
        <v>0</v>
      </c>
    </row>
    <row r="312" spans="2:49" ht="31.2">
      <c r="B312" s="180">
        <v>780505</v>
      </c>
      <c r="C312" s="177">
        <v>307</v>
      </c>
      <c r="D312" s="185" t="s">
        <v>334</v>
      </c>
      <c r="E312" s="179">
        <v>0</v>
      </c>
      <c r="F312" s="160">
        <v>0</v>
      </c>
      <c r="G312" s="6">
        <v>0</v>
      </c>
      <c r="H312" s="6"/>
      <c r="I312" s="6"/>
      <c r="J312" s="7"/>
      <c r="K312" s="6"/>
      <c r="L312" s="7"/>
      <c r="M312" s="33"/>
      <c r="N312" s="33"/>
      <c r="O312" s="6"/>
      <c r="P312" s="6"/>
      <c r="Q312" s="6">
        <v>0</v>
      </c>
      <c r="R312" s="6">
        <v>0</v>
      </c>
      <c r="S312" s="6">
        <v>0</v>
      </c>
      <c r="T312" s="6">
        <v>0</v>
      </c>
      <c r="U312" s="7">
        <v>0</v>
      </c>
      <c r="V312" s="33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127">
        <v>0</v>
      </c>
      <c r="AE312" s="127">
        <v>0</v>
      </c>
      <c r="AF312" s="7">
        <v>0</v>
      </c>
      <c r="AG312" s="6"/>
      <c r="AH312" s="6">
        <v>0</v>
      </c>
      <c r="AI312" s="7">
        <v>0</v>
      </c>
      <c r="AJ312" s="6">
        <v>0</v>
      </c>
      <c r="AK312" s="33">
        <v>0</v>
      </c>
      <c r="AL312" s="6">
        <v>0</v>
      </c>
      <c r="AM312" s="6">
        <v>0</v>
      </c>
      <c r="AN312" s="6">
        <v>0</v>
      </c>
      <c r="AO312" s="6">
        <v>0</v>
      </c>
      <c r="AP312" s="6">
        <v>0</v>
      </c>
      <c r="AQ312" s="6">
        <v>0</v>
      </c>
      <c r="AR312" s="6">
        <v>0</v>
      </c>
      <c r="AS312" s="7">
        <v>0</v>
      </c>
      <c r="AT312" s="7">
        <v>0</v>
      </c>
      <c r="AU312" s="33">
        <v>0</v>
      </c>
      <c r="AV312" s="8">
        <v>0</v>
      </c>
      <c r="AW312" s="179">
        <v>0</v>
      </c>
    </row>
    <row r="313" spans="2:49" ht="46.8">
      <c r="B313" s="180">
        <v>780592</v>
      </c>
      <c r="C313" s="177">
        <v>308</v>
      </c>
      <c r="D313" s="185" t="s">
        <v>335</v>
      </c>
      <c r="E313" s="179">
        <v>23997108</v>
      </c>
      <c r="F313" s="160">
        <v>0</v>
      </c>
      <c r="G313" s="6">
        <v>0</v>
      </c>
      <c r="H313" s="6"/>
      <c r="I313" s="6"/>
      <c r="J313" s="7"/>
      <c r="K313" s="6"/>
      <c r="L313" s="7"/>
      <c r="M313" s="33"/>
      <c r="N313" s="33"/>
      <c r="O313" s="6"/>
      <c r="P313" s="6"/>
      <c r="Q313" s="6">
        <v>0</v>
      </c>
      <c r="R313" s="6">
        <v>0</v>
      </c>
      <c r="S313" s="6">
        <v>0</v>
      </c>
      <c r="T313" s="6">
        <v>0</v>
      </c>
      <c r="U313" s="7">
        <v>0</v>
      </c>
      <c r="V313" s="33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127">
        <v>0</v>
      </c>
      <c r="AE313" s="127">
        <v>0</v>
      </c>
      <c r="AF313" s="7">
        <v>0</v>
      </c>
      <c r="AG313" s="6"/>
      <c r="AH313" s="6">
        <v>0</v>
      </c>
      <c r="AI313" s="7">
        <v>0</v>
      </c>
      <c r="AJ313" s="6">
        <v>0</v>
      </c>
      <c r="AK313" s="33">
        <v>0</v>
      </c>
      <c r="AL313" s="6">
        <v>0</v>
      </c>
      <c r="AM313" s="6">
        <v>0</v>
      </c>
      <c r="AN313" s="6">
        <v>0</v>
      </c>
      <c r="AO313" s="6">
        <v>0</v>
      </c>
      <c r="AP313" s="6">
        <v>0</v>
      </c>
      <c r="AQ313" s="6">
        <v>0</v>
      </c>
      <c r="AR313" s="6">
        <v>0</v>
      </c>
      <c r="AS313" s="7">
        <v>0</v>
      </c>
      <c r="AT313" s="7">
        <v>0</v>
      </c>
      <c r="AU313" s="33">
        <v>0</v>
      </c>
      <c r="AV313" s="8">
        <v>0</v>
      </c>
      <c r="AW313" s="179">
        <v>23997108</v>
      </c>
    </row>
    <row r="314" spans="2:49" ht="46.8">
      <c r="B314" s="180">
        <v>780610</v>
      </c>
      <c r="C314" s="177">
        <v>309</v>
      </c>
      <c r="D314" s="185" t="s">
        <v>336</v>
      </c>
      <c r="E314" s="179">
        <v>0</v>
      </c>
      <c r="F314" s="160">
        <v>0</v>
      </c>
      <c r="G314" s="6">
        <v>0</v>
      </c>
      <c r="H314" s="6"/>
      <c r="I314" s="6"/>
      <c r="J314" s="7"/>
      <c r="K314" s="6"/>
      <c r="L314" s="7"/>
      <c r="M314" s="33"/>
      <c r="N314" s="33"/>
      <c r="O314" s="6"/>
      <c r="P314" s="6"/>
      <c r="Q314" s="6">
        <v>0</v>
      </c>
      <c r="R314" s="6">
        <v>0</v>
      </c>
      <c r="S314" s="6">
        <v>0</v>
      </c>
      <c r="T314" s="6">
        <v>0</v>
      </c>
      <c r="U314" s="7">
        <v>0</v>
      </c>
      <c r="V314" s="33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127">
        <v>0</v>
      </c>
      <c r="AE314" s="127">
        <v>0</v>
      </c>
      <c r="AF314" s="7">
        <v>0</v>
      </c>
      <c r="AG314" s="6"/>
      <c r="AH314" s="6">
        <v>0</v>
      </c>
      <c r="AI314" s="7">
        <v>0</v>
      </c>
      <c r="AJ314" s="6">
        <v>0</v>
      </c>
      <c r="AK314" s="33">
        <v>0</v>
      </c>
      <c r="AL314" s="6">
        <v>0</v>
      </c>
      <c r="AM314" s="6">
        <v>0</v>
      </c>
      <c r="AN314" s="6">
        <v>0</v>
      </c>
      <c r="AO314" s="6">
        <v>0</v>
      </c>
      <c r="AP314" s="6">
        <v>0</v>
      </c>
      <c r="AQ314" s="6">
        <v>0</v>
      </c>
      <c r="AR314" s="6">
        <v>0</v>
      </c>
      <c r="AS314" s="7">
        <v>0</v>
      </c>
      <c r="AT314" s="7">
        <v>0</v>
      </c>
      <c r="AU314" s="33">
        <v>0</v>
      </c>
      <c r="AV314" s="8">
        <v>0</v>
      </c>
      <c r="AW314" s="179">
        <v>0</v>
      </c>
    </row>
    <row r="315" spans="2:49" ht="31.2">
      <c r="B315" s="180">
        <v>780720</v>
      </c>
      <c r="C315" s="177">
        <v>310</v>
      </c>
      <c r="D315" s="185" t="s">
        <v>337</v>
      </c>
      <c r="E315" s="179">
        <v>0</v>
      </c>
      <c r="F315" s="160">
        <v>0</v>
      </c>
      <c r="G315" s="6">
        <v>0</v>
      </c>
      <c r="H315" s="6"/>
      <c r="I315" s="6"/>
      <c r="J315" s="7"/>
      <c r="K315" s="6"/>
      <c r="L315" s="7"/>
      <c r="M315" s="33"/>
      <c r="N315" s="33"/>
      <c r="O315" s="6"/>
      <c r="P315" s="6"/>
      <c r="Q315" s="6">
        <v>0</v>
      </c>
      <c r="R315" s="6">
        <v>0</v>
      </c>
      <c r="S315" s="6">
        <v>0</v>
      </c>
      <c r="T315" s="6">
        <v>0</v>
      </c>
      <c r="U315" s="7">
        <v>0</v>
      </c>
      <c r="V315" s="33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127">
        <v>0</v>
      </c>
      <c r="AE315" s="127">
        <v>0</v>
      </c>
      <c r="AF315" s="7">
        <v>0</v>
      </c>
      <c r="AG315" s="6"/>
      <c r="AH315" s="6">
        <v>0</v>
      </c>
      <c r="AI315" s="7">
        <v>0</v>
      </c>
      <c r="AJ315" s="6">
        <v>0</v>
      </c>
      <c r="AK315" s="33">
        <v>0</v>
      </c>
      <c r="AL315" s="6">
        <v>0</v>
      </c>
      <c r="AM315" s="6">
        <v>0</v>
      </c>
      <c r="AN315" s="6">
        <v>0</v>
      </c>
      <c r="AO315" s="6">
        <v>0</v>
      </c>
      <c r="AP315" s="6">
        <v>0</v>
      </c>
      <c r="AQ315" s="6">
        <v>0</v>
      </c>
      <c r="AR315" s="6">
        <v>0</v>
      </c>
      <c r="AS315" s="7">
        <v>0</v>
      </c>
      <c r="AT315" s="7">
        <v>0</v>
      </c>
      <c r="AU315" s="33">
        <v>0</v>
      </c>
      <c r="AV315" s="8">
        <v>0</v>
      </c>
      <c r="AW315" s="179">
        <v>0</v>
      </c>
    </row>
    <row r="316" spans="2:49" ht="31.2">
      <c r="B316" s="180">
        <v>780731</v>
      </c>
      <c r="C316" s="177">
        <v>311</v>
      </c>
      <c r="D316" s="185" t="s">
        <v>338</v>
      </c>
      <c r="E316" s="179">
        <v>280010</v>
      </c>
      <c r="F316" s="160">
        <v>0</v>
      </c>
      <c r="G316" s="6">
        <v>0</v>
      </c>
      <c r="H316" s="6"/>
      <c r="I316" s="6"/>
      <c r="J316" s="7"/>
      <c r="K316" s="6"/>
      <c r="L316" s="7"/>
      <c r="M316" s="33"/>
      <c r="N316" s="33"/>
      <c r="O316" s="6"/>
      <c r="P316" s="6"/>
      <c r="Q316" s="6">
        <v>0</v>
      </c>
      <c r="R316" s="6">
        <v>0</v>
      </c>
      <c r="S316" s="6">
        <v>0</v>
      </c>
      <c r="T316" s="6">
        <v>0</v>
      </c>
      <c r="U316" s="7">
        <v>0</v>
      </c>
      <c r="V316" s="33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127">
        <v>0</v>
      </c>
      <c r="AE316" s="127">
        <v>0</v>
      </c>
      <c r="AF316" s="7">
        <v>0</v>
      </c>
      <c r="AG316" s="6"/>
      <c r="AH316" s="6">
        <v>0</v>
      </c>
      <c r="AI316" s="7">
        <v>0</v>
      </c>
      <c r="AJ316" s="6">
        <v>0</v>
      </c>
      <c r="AK316" s="33">
        <v>0</v>
      </c>
      <c r="AL316" s="6">
        <v>0</v>
      </c>
      <c r="AM316" s="6">
        <v>0</v>
      </c>
      <c r="AN316" s="6">
        <v>0</v>
      </c>
      <c r="AO316" s="6">
        <v>0</v>
      </c>
      <c r="AP316" s="6">
        <v>0</v>
      </c>
      <c r="AQ316" s="6">
        <v>0</v>
      </c>
      <c r="AR316" s="6">
        <v>0</v>
      </c>
      <c r="AS316" s="7">
        <v>0</v>
      </c>
      <c r="AT316" s="7">
        <v>0</v>
      </c>
      <c r="AU316" s="33">
        <v>0</v>
      </c>
      <c r="AV316" s="8">
        <v>0</v>
      </c>
      <c r="AW316" s="179">
        <v>280010</v>
      </c>
    </row>
    <row r="317" spans="2:49" ht="46.8">
      <c r="B317" s="180">
        <v>780734</v>
      </c>
      <c r="C317" s="177">
        <v>312</v>
      </c>
      <c r="D317" s="185" t="s">
        <v>339</v>
      </c>
      <c r="E317" s="179">
        <v>0</v>
      </c>
      <c r="F317" s="160">
        <v>0</v>
      </c>
      <c r="G317" s="6">
        <v>0</v>
      </c>
      <c r="H317" s="6"/>
      <c r="I317" s="6"/>
      <c r="J317" s="7"/>
      <c r="K317" s="6"/>
      <c r="L317" s="7"/>
      <c r="M317" s="33"/>
      <c r="N317" s="33"/>
      <c r="O317" s="6"/>
      <c r="P317" s="6"/>
      <c r="Q317" s="6">
        <v>0</v>
      </c>
      <c r="R317" s="6">
        <v>0</v>
      </c>
      <c r="S317" s="6">
        <v>0</v>
      </c>
      <c r="T317" s="6">
        <v>0</v>
      </c>
      <c r="U317" s="7">
        <v>0</v>
      </c>
      <c r="V317" s="33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127">
        <v>0</v>
      </c>
      <c r="AE317" s="127">
        <v>0</v>
      </c>
      <c r="AF317" s="7">
        <v>0</v>
      </c>
      <c r="AG317" s="6"/>
      <c r="AH317" s="6">
        <v>0</v>
      </c>
      <c r="AI317" s="7">
        <v>0</v>
      </c>
      <c r="AJ317" s="6">
        <v>0</v>
      </c>
      <c r="AK317" s="33">
        <v>0</v>
      </c>
      <c r="AL317" s="6">
        <v>0</v>
      </c>
      <c r="AM317" s="6">
        <v>0</v>
      </c>
      <c r="AN317" s="6">
        <v>0</v>
      </c>
      <c r="AO317" s="6">
        <v>0</v>
      </c>
      <c r="AP317" s="6">
        <v>0</v>
      </c>
      <c r="AQ317" s="6">
        <v>0</v>
      </c>
      <c r="AR317" s="6">
        <v>0</v>
      </c>
      <c r="AS317" s="7">
        <v>0</v>
      </c>
      <c r="AT317" s="7">
        <v>0</v>
      </c>
      <c r="AU317" s="33">
        <v>0</v>
      </c>
      <c r="AV317" s="8">
        <v>0</v>
      </c>
      <c r="AW317" s="179">
        <v>0</v>
      </c>
    </row>
    <row r="318" spans="2:49" ht="31.2">
      <c r="B318" s="180">
        <v>780257</v>
      </c>
      <c r="C318" s="177">
        <v>313</v>
      </c>
      <c r="D318" s="185" t="s">
        <v>340</v>
      </c>
      <c r="E318" s="179">
        <v>333849</v>
      </c>
      <c r="F318" s="160">
        <v>0</v>
      </c>
      <c r="G318" s="6">
        <v>0</v>
      </c>
      <c r="H318" s="6"/>
      <c r="I318" s="6"/>
      <c r="J318" s="7"/>
      <c r="K318" s="6"/>
      <c r="L318" s="7"/>
      <c r="M318" s="33"/>
      <c r="N318" s="33"/>
      <c r="O318" s="6"/>
      <c r="P318" s="6"/>
      <c r="Q318" s="6">
        <v>0</v>
      </c>
      <c r="R318" s="6">
        <v>0</v>
      </c>
      <c r="S318" s="6">
        <v>0</v>
      </c>
      <c r="T318" s="6">
        <v>0</v>
      </c>
      <c r="U318" s="7">
        <v>0</v>
      </c>
      <c r="V318" s="33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127">
        <v>0</v>
      </c>
      <c r="AE318" s="127">
        <v>0</v>
      </c>
      <c r="AF318" s="7">
        <v>0</v>
      </c>
      <c r="AG318" s="6"/>
      <c r="AH318" s="6">
        <v>0</v>
      </c>
      <c r="AI318" s="7">
        <v>0</v>
      </c>
      <c r="AJ318" s="6">
        <v>0</v>
      </c>
      <c r="AK318" s="33">
        <v>0</v>
      </c>
      <c r="AL318" s="6">
        <v>0</v>
      </c>
      <c r="AM318" s="6">
        <v>0</v>
      </c>
      <c r="AN318" s="6">
        <v>0</v>
      </c>
      <c r="AO318" s="6">
        <v>0</v>
      </c>
      <c r="AP318" s="6">
        <v>0</v>
      </c>
      <c r="AQ318" s="6">
        <v>0</v>
      </c>
      <c r="AR318" s="6">
        <v>0</v>
      </c>
      <c r="AS318" s="7">
        <v>0</v>
      </c>
      <c r="AT318" s="7">
        <v>0</v>
      </c>
      <c r="AU318" s="33">
        <v>0</v>
      </c>
      <c r="AV318" s="8">
        <v>0</v>
      </c>
      <c r="AW318" s="179">
        <v>333849</v>
      </c>
    </row>
    <row r="319" spans="2:49" ht="46.8">
      <c r="B319" s="180">
        <v>780757</v>
      </c>
      <c r="C319" s="177">
        <v>314</v>
      </c>
      <c r="D319" s="185" t="s">
        <v>341</v>
      </c>
      <c r="E319" s="179">
        <v>0</v>
      </c>
      <c r="F319" s="160">
        <v>0</v>
      </c>
      <c r="G319" s="6">
        <v>0</v>
      </c>
      <c r="H319" s="6"/>
      <c r="I319" s="6"/>
      <c r="J319" s="7"/>
      <c r="K319" s="6"/>
      <c r="L319" s="7"/>
      <c r="M319" s="33"/>
      <c r="N319" s="33"/>
      <c r="O319" s="6"/>
      <c r="P319" s="6"/>
      <c r="Q319" s="6">
        <v>0</v>
      </c>
      <c r="R319" s="6">
        <v>0</v>
      </c>
      <c r="S319" s="6">
        <v>0</v>
      </c>
      <c r="T319" s="6">
        <v>0</v>
      </c>
      <c r="U319" s="7">
        <v>0</v>
      </c>
      <c r="V319" s="33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127">
        <v>0</v>
      </c>
      <c r="AE319" s="127">
        <v>0</v>
      </c>
      <c r="AF319" s="7">
        <v>0</v>
      </c>
      <c r="AG319" s="6"/>
      <c r="AH319" s="6">
        <v>0</v>
      </c>
      <c r="AI319" s="7">
        <v>0</v>
      </c>
      <c r="AJ319" s="6">
        <v>0</v>
      </c>
      <c r="AK319" s="33">
        <v>0</v>
      </c>
      <c r="AL319" s="6">
        <v>0</v>
      </c>
      <c r="AM319" s="6">
        <v>0</v>
      </c>
      <c r="AN319" s="6">
        <v>0</v>
      </c>
      <c r="AO319" s="6">
        <v>0</v>
      </c>
      <c r="AP319" s="6">
        <v>0</v>
      </c>
      <c r="AQ319" s="6">
        <v>0</v>
      </c>
      <c r="AR319" s="6">
        <v>0</v>
      </c>
      <c r="AS319" s="7">
        <v>0</v>
      </c>
      <c r="AT319" s="7">
        <v>0</v>
      </c>
      <c r="AU319" s="33">
        <v>0</v>
      </c>
      <c r="AV319" s="8">
        <v>0</v>
      </c>
      <c r="AW319" s="179">
        <v>0</v>
      </c>
    </row>
    <row r="320" spans="2:49" ht="31.2">
      <c r="B320" s="180">
        <v>780742</v>
      </c>
      <c r="C320" s="177">
        <v>315</v>
      </c>
      <c r="D320" s="185" t="s">
        <v>342</v>
      </c>
      <c r="E320" s="179">
        <v>308168</v>
      </c>
      <c r="F320" s="160">
        <v>0</v>
      </c>
      <c r="G320" s="6">
        <v>0</v>
      </c>
      <c r="H320" s="6"/>
      <c r="I320" s="6"/>
      <c r="J320" s="7"/>
      <c r="K320" s="6"/>
      <c r="L320" s="7"/>
      <c r="M320" s="33"/>
      <c r="N320" s="33"/>
      <c r="O320" s="6"/>
      <c r="P320" s="6"/>
      <c r="Q320" s="6">
        <v>0</v>
      </c>
      <c r="R320" s="6">
        <v>0</v>
      </c>
      <c r="S320" s="6">
        <v>0</v>
      </c>
      <c r="T320" s="6">
        <v>0</v>
      </c>
      <c r="U320" s="7">
        <v>0</v>
      </c>
      <c r="V320" s="33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127">
        <v>0</v>
      </c>
      <c r="AE320" s="127">
        <v>0</v>
      </c>
      <c r="AF320" s="7">
        <v>0</v>
      </c>
      <c r="AG320" s="6"/>
      <c r="AH320" s="6">
        <v>0</v>
      </c>
      <c r="AI320" s="7">
        <v>0</v>
      </c>
      <c r="AJ320" s="6">
        <v>0</v>
      </c>
      <c r="AK320" s="33">
        <v>0</v>
      </c>
      <c r="AL320" s="6">
        <v>0</v>
      </c>
      <c r="AM320" s="6">
        <v>0</v>
      </c>
      <c r="AN320" s="6">
        <v>0</v>
      </c>
      <c r="AO320" s="6">
        <v>0</v>
      </c>
      <c r="AP320" s="6">
        <v>0</v>
      </c>
      <c r="AQ320" s="6">
        <v>0</v>
      </c>
      <c r="AR320" s="6">
        <v>0</v>
      </c>
      <c r="AS320" s="7">
        <v>0</v>
      </c>
      <c r="AT320" s="7">
        <v>0</v>
      </c>
      <c r="AU320" s="33">
        <v>0</v>
      </c>
      <c r="AV320" s="8">
        <v>0</v>
      </c>
      <c r="AW320" s="179">
        <v>308168</v>
      </c>
    </row>
    <row r="321" spans="2:49" ht="31.2">
      <c r="B321" s="180">
        <v>780744</v>
      </c>
      <c r="C321" s="177">
        <v>316</v>
      </c>
      <c r="D321" s="185" t="s">
        <v>343</v>
      </c>
      <c r="E321" s="179">
        <v>740965</v>
      </c>
      <c r="F321" s="160">
        <v>0</v>
      </c>
      <c r="G321" s="6">
        <v>0</v>
      </c>
      <c r="H321" s="6"/>
      <c r="I321" s="6"/>
      <c r="J321" s="7"/>
      <c r="K321" s="6"/>
      <c r="L321" s="7"/>
      <c r="M321" s="33"/>
      <c r="N321" s="33"/>
      <c r="O321" s="6"/>
      <c r="P321" s="6"/>
      <c r="Q321" s="6">
        <v>0</v>
      </c>
      <c r="R321" s="6">
        <v>0</v>
      </c>
      <c r="S321" s="6">
        <v>0</v>
      </c>
      <c r="T321" s="6">
        <v>0</v>
      </c>
      <c r="U321" s="7">
        <v>0</v>
      </c>
      <c r="V321" s="33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127">
        <v>0</v>
      </c>
      <c r="AE321" s="127">
        <v>0</v>
      </c>
      <c r="AF321" s="7">
        <v>0</v>
      </c>
      <c r="AG321" s="6"/>
      <c r="AH321" s="6">
        <v>0</v>
      </c>
      <c r="AI321" s="7">
        <v>0</v>
      </c>
      <c r="AJ321" s="6">
        <v>0</v>
      </c>
      <c r="AK321" s="33">
        <v>0</v>
      </c>
      <c r="AL321" s="6">
        <v>0</v>
      </c>
      <c r="AM321" s="6">
        <v>0</v>
      </c>
      <c r="AN321" s="6">
        <v>0</v>
      </c>
      <c r="AO321" s="6">
        <v>0</v>
      </c>
      <c r="AP321" s="6">
        <v>0</v>
      </c>
      <c r="AQ321" s="6">
        <v>0</v>
      </c>
      <c r="AR321" s="6">
        <v>0</v>
      </c>
      <c r="AS321" s="7">
        <v>0</v>
      </c>
      <c r="AT321" s="7">
        <v>0</v>
      </c>
      <c r="AU321" s="33">
        <v>0</v>
      </c>
      <c r="AV321" s="8">
        <v>0</v>
      </c>
      <c r="AW321" s="179">
        <v>740965</v>
      </c>
    </row>
    <row r="322" spans="2:49" ht="78">
      <c r="B322" s="180">
        <v>780749</v>
      </c>
      <c r="C322" s="177">
        <v>317</v>
      </c>
      <c r="D322" s="185" t="s">
        <v>344</v>
      </c>
      <c r="E322" s="179">
        <v>0</v>
      </c>
      <c r="F322" s="160">
        <v>0</v>
      </c>
      <c r="G322" s="6">
        <v>0</v>
      </c>
      <c r="H322" s="6"/>
      <c r="I322" s="6"/>
      <c r="J322" s="7"/>
      <c r="K322" s="6"/>
      <c r="L322" s="7"/>
      <c r="M322" s="33"/>
      <c r="N322" s="33"/>
      <c r="O322" s="6"/>
      <c r="P322" s="6"/>
      <c r="Q322" s="6">
        <v>0</v>
      </c>
      <c r="R322" s="6">
        <v>0</v>
      </c>
      <c r="S322" s="6">
        <v>0</v>
      </c>
      <c r="T322" s="6">
        <v>0</v>
      </c>
      <c r="U322" s="7">
        <v>0</v>
      </c>
      <c r="V322" s="33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127">
        <v>0</v>
      </c>
      <c r="AE322" s="127">
        <v>0</v>
      </c>
      <c r="AF322" s="7">
        <v>0</v>
      </c>
      <c r="AG322" s="6"/>
      <c r="AH322" s="6">
        <v>0</v>
      </c>
      <c r="AI322" s="7">
        <v>0</v>
      </c>
      <c r="AJ322" s="6">
        <v>0</v>
      </c>
      <c r="AK322" s="33">
        <v>0</v>
      </c>
      <c r="AL322" s="6">
        <v>0</v>
      </c>
      <c r="AM322" s="6">
        <v>0</v>
      </c>
      <c r="AN322" s="6">
        <v>0</v>
      </c>
      <c r="AO322" s="6">
        <v>0</v>
      </c>
      <c r="AP322" s="6">
        <v>0</v>
      </c>
      <c r="AQ322" s="6">
        <v>0</v>
      </c>
      <c r="AR322" s="6">
        <v>0</v>
      </c>
      <c r="AS322" s="7">
        <v>0</v>
      </c>
      <c r="AT322" s="7">
        <v>0</v>
      </c>
      <c r="AU322" s="33">
        <v>0</v>
      </c>
      <c r="AV322" s="8">
        <v>0</v>
      </c>
      <c r="AW322" s="179">
        <v>0</v>
      </c>
    </row>
    <row r="323" spans="2:49" ht="31.2">
      <c r="B323" s="180">
        <v>780752</v>
      </c>
      <c r="C323" s="177">
        <v>318</v>
      </c>
      <c r="D323" s="185" t="s">
        <v>345</v>
      </c>
      <c r="E323" s="179">
        <v>0</v>
      </c>
      <c r="F323" s="160">
        <v>0</v>
      </c>
      <c r="G323" s="6">
        <v>0</v>
      </c>
      <c r="H323" s="6"/>
      <c r="I323" s="6"/>
      <c r="J323" s="7"/>
      <c r="K323" s="6"/>
      <c r="L323" s="7"/>
      <c r="M323" s="33"/>
      <c r="N323" s="33"/>
      <c r="O323" s="6"/>
      <c r="P323" s="6"/>
      <c r="Q323" s="6">
        <v>0</v>
      </c>
      <c r="R323" s="6">
        <v>0</v>
      </c>
      <c r="S323" s="6">
        <v>0</v>
      </c>
      <c r="T323" s="6">
        <v>0</v>
      </c>
      <c r="U323" s="7">
        <v>0</v>
      </c>
      <c r="V323" s="33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127">
        <v>0</v>
      </c>
      <c r="AE323" s="127">
        <v>0</v>
      </c>
      <c r="AF323" s="7">
        <v>0</v>
      </c>
      <c r="AG323" s="6"/>
      <c r="AH323" s="6">
        <v>0</v>
      </c>
      <c r="AI323" s="7">
        <v>0</v>
      </c>
      <c r="AJ323" s="6">
        <v>0</v>
      </c>
      <c r="AK323" s="33">
        <v>0</v>
      </c>
      <c r="AL323" s="6">
        <v>0</v>
      </c>
      <c r="AM323" s="6">
        <v>0</v>
      </c>
      <c r="AN323" s="6">
        <v>0</v>
      </c>
      <c r="AO323" s="6">
        <v>0</v>
      </c>
      <c r="AP323" s="6">
        <v>0</v>
      </c>
      <c r="AQ323" s="6">
        <v>0</v>
      </c>
      <c r="AR323" s="6">
        <v>0</v>
      </c>
      <c r="AS323" s="7">
        <v>0</v>
      </c>
      <c r="AT323" s="7">
        <v>0</v>
      </c>
      <c r="AU323" s="33">
        <v>0</v>
      </c>
      <c r="AV323" s="8">
        <v>0</v>
      </c>
      <c r="AW323" s="179">
        <v>0</v>
      </c>
    </row>
    <row r="324" spans="2:49" ht="46.8">
      <c r="B324" s="180">
        <v>780754</v>
      </c>
      <c r="C324" s="177">
        <v>319</v>
      </c>
      <c r="D324" s="185" t="s">
        <v>346</v>
      </c>
      <c r="E324" s="179">
        <v>0</v>
      </c>
      <c r="F324" s="160">
        <v>0</v>
      </c>
      <c r="G324" s="6">
        <v>0</v>
      </c>
      <c r="H324" s="6"/>
      <c r="I324" s="6"/>
      <c r="J324" s="7"/>
      <c r="K324" s="6"/>
      <c r="L324" s="7"/>
      <c r="M324" s="33"/>
      <c r="N324" s="33"/>
      <c r="O324" s="6"/>
      <c r="P324" s="6"/>
      <c r="Q324" s="6">
        <v>0</v>
      </c>
      <c r="R324" s="6">
        <v>0</v>
      </c>
      <c r="S324" s="6">
        <v>0</v>
      </c>
      <c r="T324" s="6">
        <v>0</v>
      </c>
      <c r="U324" s="7">
        <v>0</v>
      </c>
      <c r="V324" s="33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127">
        <v>0</v>
      </c>
      <c r="AE324" s="127">
        <v>0</v>
      </c>
      <c r="AF324" s="7">
        <v>0</v>
      </c>
      <c r="AG324" s="6"/>
      <c r="AH324" s="6">
        <v>0</v>
      </c>
      <c r="AI324" s="7">
        <v>0</v>
      </c>
      <c r="AJ324" s="6">
        <v>0</v>
      </c>
      <c r="AK324" s="33">
        <v>0</v>
      </c>
      <c r="AL324" s="6">
        <v>0</v>
      </c>
      <c r="AM324" s="6">
        <v>0</v>
      </c>
      <c r="AN324" s="6">
        <v>0</v>
      </c>
      <c r="AO324" s="6">
        <v>0</v>
      </c>
      <c r="AP324" s="6">
        <v>0</v>
      </c>
      <c r="AQ324" s="6">
        <v>0</v>
      </c>
      <c r="AR324" s="6">
        <v>0</v>
      </c>
      <c r="AS324" s="7">
        <v>0</v>
      </c>
      <c r="AT324" s="7">
        <v>0</v>
      </c>
      <c r="AU324" s="33">
        <v>0</v>
      </c>
      <c r="AV324" s="8">
        <v>0</v>
      </c>
      <c r="AW324" s="179">
        <v>0</v>
      </c>
    </row>
    <row r="325" spans="2:49" ht="31.2">
      <c r="B325" s="180">
        <v>780445</v>
      </c>
      <c r="C325" s="177">
        <v>320</v>
      </c>
      <c r="D325" s="185" t="s">
        <v>347</v>
      </c>
      <c r="E325" s="179">
        <v>1856290</v>
      </c>
      <c r="F325" s="160">
        <v>0</v>
      </c>
      <c r="G325" s="6">
        <v>0</v>
      </c>
      <c r="H325" s="6"/>
      <c r="I325" s="6"/>
      <c r="J325" s="7"/>
      <c r="K325" s="6"/>
      <c r="L325" s="7"/>
      <c r="M325" s="33"/>
      <c r="N325" s="33"/>
      <c r="O325" s="6"/>
      <c r="P325" s="6"/>
      <c r="Q325" s="6">
        <v>0</v>
      </c>
      <c r="R325" s="6">
        <v>0</v>
      </c>
      <c r="S325" s="6">
        <v>0</v>
      </c>
      <c r="T325" s="6">
        <v>0</v>
      </c>
      <c r="U325" s="7">
        <v>0</v>
      </c>
      <c r="V325" s="33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127">
        <v>0</v>
      </c>
      <c r="AE325" s="127">
        <v>0</v>
      </c>
      <c r="AF325" s="7">
        <v>0</v>
      </c>
      <c r="AG325" s="6"/>
      <c r="AH325" s="6">
        <v>0</v>
      </c>
      <c r="AI325" s="7">
        <v>0</v>
      </c>
      <c r="AJ325" s="6">
        <v>0</v>
      </c>
      <c r="AK325" s="33">
        <v>0</v>
      </c>
      <c r="AL325" s="6">
        <v>0</v>
      </c>
      <c r="AM325" s="6">
        <v>0</v>
      </c>
      <c r="AN325" s="6">
        <v>0</v>
      </c>
      <c r="AO325" s="6">
        <v>0</v>
      </c>
      <c r="AP325" s="6">
        <v>0</v>
      </c>
      <c r="AQ325" s="6">
        <v>0</v>
      </c>
      <c r="AR325" s="6">
        <v>0</v>
      </c>
      <c r="AS325" s="7">
        <v>0</v>
      </c>
      <c r="AT325" s="7">
        <v>0</v>
      </c>
      <c r="AU325" s="33">
        <v>0</v>
      </c>
      <c r="AV325" s="8">
        <v>0</v>
      </c>
      <c r="AW325" s="179">
        <v>1856290</v>
      </c>
    </row>
    <row r="326" spans="2:49" ht="31.2">
      <c r="B326" s="180">
        <v>780712</v>
      </c>
      <c r="C326" s="177">
        <v>321</v>
      </c>
      <c r="D326" s="185" t="s">
        <v>348</v>
      </c>
      <c r="E326" s="179">
        <v>0</v>
      </c>
      <c r="F326" s="160">
        <v>0</v>
      </c>
      <c r="G326" s="6">
        <v>0</v>
      </c>
      <c r="H326" s="6"/>
      <c r="I326" s="6"/>
      <c r="J326" s="7"/>
      <c r="K326" s="6"/>
      <c r="L326" s="7"/>
      <c r="M326" s="33"/>
      <c r="N326" s="33"/>
      <c r="O326" s="6"/>
      <c r="P326" s="6"/>
      <c r="Q326" s="6">
        <v>0</v>
      </c>
      <c r="R326" s="6">
        <v>0</v>
      </c>
      <c r="S326" s="6">
        <v>0</v>
      </c>
      <c r="T326" s="6">
        <v>0</v>
      </c>
      <c r="U326" s="7">
        <v>0</v>
      </c>
      <c r="V326" s="33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127">
        <v>0</v>
      </c>
      <c r="AE326" s="127">
        <v>0</v>
      </c>
      <c r="AF326" s="7">
        <v>0</v>
      </c>
      <c r="AG326" s="6"/>
      <c r="AH326" s="6">
        <v>0</v>
      </c>
      <c r="AI326" s="7">
        <v>0</v>
      </c>
      <c r="AJ326" s="6">
        <v>0</v>
      </c>
      <c r="AK326" s="33">
        <v>0</v>
      </c>
      <c r="AL326" s="6">
        <v>0</v>
      </c>
      <c r="AM326" s="6">
        <v>0</v>
      </c>
      <c r="AN326" s="6">
        <v>0</v>
      </c>
      <c r="AO326" s="6">
        <v>0</v>
      </c>
      <c r="AP326" s="6">
        <v>0</v>
      </c>
      <c r="AQ326" s="6">
        <v>0</v>
      </c>
      <c r="AR326" s="6">
        <v>0</v>
      </c>
      <c r="AS326" s="7">
        <v>0</v>
      </c>
      <c r="AT326" s="7">
        <v>0</v>
      </c>
      <c r="AU326" s="33">
        <v>0</v>
      </c>
      <c r="AV326" s="8">
        <v>0</v>
      </c>
      <c r="AW326" s="179">
        <v>0</v>
      </c>
    </row>
    <row r="327" spans="2:49" ht="31.2">
      <c r="B327" s="180">
        <v>780758</v>
      </c>
      <c r="C327" s="177">
        <v>322</v>
      </c>
      <c r="D327" s="185" t="s">
        <v>349</v>
      </c>
      <c r="E327" s="179">
        <v>0</v>
      </c>
      <c r="F327" s="160">
        <v>0</v>
      </c>
      <c r="G327" s="6">
        <v>0</v>
      </c>
      <c r="H327" s="6"/>
      <c r="I327" s="6"/>
      <c r="J327" s="7"/>
      <c r="K327" s="6"/>
      <c r="L327" s="7"/>
      <c r="M327" s="33"/>
      <c r="N327" s="33"/>
      <c r="O327" s="6"/>
      <c r="P327" s="6"/>
      <c r="Q327" s="6">
        <v>0</v>
      </c>
      <c r="R327" s="6">
        <v>0</v>
      </c>
      <c r="S327" s="6">
        <v>0</v>
      </c>
      <c r="T327" s="6">
        <v>0</v>
      </c>
      <c r="U327" s="7">
        <v>0</v>
      </c>
      <c r="V327" s="33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127">
        <v>0</v>
      </c>
      <c r="AE327" s="127">
        <v>0</v>
      </c>
      <c r="AF327" s="7">
        <v>0</v>
      </c>
      <c r="AG327" s="6"/>
      <c r="AH327" s="6">
        <v>0</v>
      </c>
      <c r="AI327" s="7">
        <v>0</v>
      </c>
      <c r="AJ327" s="6">
        <v>0</v>
      </c>
      <c r="AK327" s="33">
        <v>0</v>
      </c>
      <c r="AL327" s="6">
        <v>0</v>
      </c>
      <c r="AM327" s="6">
        <v>0</v>
      </c>
      <c r="AN327" s="6">
        <v>0</v>
      </c>
      <c r="AO327" s="6">
        <v>0</v>
      </c>
      <c r="AP327" s="6">
        <v>0</v>
      </c>
      <c r="AQ327" s="6">
        <v>0</v>
      </c>
      <c r="AR327" s="6">
        <v>0</v>
      </c>
      <c r="AS327" s="7">
        <v>0</v>
      </c>
      <c r="AT327" s="7">
        <v>0</v>
      </c>
      <c r="AU327" s="33">
        <v>0</v>
      </c>
      <c r="AV327" s="8">
        <v>0</v>
      </c>
      <c r="AW327" s="179">
        <v>0</v>
      </c>
    </row>
    <row r="328" spans="2:49" ht="31.2">
      <c r="B328" s="180">
        <v>780760</v>
      </c>
      <c r="C328" s="177">
        <v>323</v>
      </c>
      <c r="D328" s="185" t="s">
        <v>350</v>
      </c>
      <c r="E328" s="179">
        <v>0</v>
      </c>
      <c r="F328" s="160">
        <v>0</v>
      </c>
      <c r="G328" s="6">
        <v>0</v>
      </c>
      <c r="H328" s="6"/>
      <c r="I328" s="6"/>
      <c r="J328" s="7"/>
      <c r="K328" s="6"/>
      <c r="L328" s="7"/>
      <c r="M328" s="33"/>
      <c r="N328" s="33"/>
      <c r="O328" s="6"/>
      <c r="P328" s="6"/>
      <c r="Q328" s="6">
        <v>0</v>
      </c>
      <c r="R328" s="6">
        <v>0</v>
      </c>
      <c r="S328" s="6">
        <v>0</v>
      </c>
      <c r="T328" s="6">
        <v>0</v>
      </c>
      <c r="U328" s="7">
        <v>0</v>
      </c>
      <c r="V328" s="33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127">
        <v>0</v>
      </c>
      <c r="AE328" s="127">
        <v>0</v>
      </c>
      <c r="AF328" s="7">
        <v>0</v>
      </c>
      <c r="AG328" s="6"/>
      <c r="AH328" s="6">
        <v>0</v>
      </c>
      <c r="AI328" s="7">
        <v>0</v>
      </c>
      <c r="AJ328" s="6">
        <v>0</v>
      </c>
      <c r="AK328" s="33">
        <v>0</v>
      </c>
      <c r="AL328" s="6">
        <v>0</v>
      </c>
      <c r="AM328" s="6">
        <v>0</v>
      </c>
      <c r="AN328" s="6">
        <v>0</v>
      </c>
      <c r="AO328" s="6">
        <v>0</v>
      </c>
      <c r="AP328" s="6">
        <v>0</v>
      </c>
      <c r="AQ328" s="6">
        <v>0</v>
      </c>
      <c r="AR328" s="6">
        <v>0</v>
      </c>
      <c r="AS328" s="7">
        <v>0</v>
      </c>
      <c r="AT328" s="7">
        <v>0</v>
      </c>
      <c r="AU328" s="33">
        <v>0</v>
      </c>
      <c r="AV328" s="8">
        <v>0</v>
      </c>
      <c r="AW328" s="179">
        <v>0</v>
      </c>
    </row>
    <row r="329" spans="2:49" ht="31.2">
      <c r="B329" s="180">
        <v>780761</v>
      </c>
      <c r="C329" s="177">
        <v>324</v>
      </c>
      <c r="D329" s="185" t="s">
        <v>351</v>
      </c>
      <c r="E329" s="179">
        <v>0</v>
      </c>
      <c r="F329" s="160">
        <v>0</v>
      </c>
      <c r="G329" s="6">
        <v>0</v>
      </c>
      <c r="H329" s="6"/>
      <c r="I329" s="6"/>
      <c r="J329" s="7"/>
      <c r="K329" s="6"/>
      <c r="L329" s="7"/>
      <c r="M329" s="33"/>
      <c r="N329" s="33"/>
      <c r="O329" s="6"/>
      <c r="P329" s="6"/>
      <c r="Q329" s="6">
        <v>0</v>
      </c>
      <c r="R329" s="6">
        <v>0</v>
      </c>
      <c r="S329" s="6">
        <v>0</v>
      </c>
      <c r="T329" s="6">
        <v>0</v>
      </c>
      <c r="U329" s="7">
        <v>0</v>
      </c>
      <c r="V329" s="33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127">
        <v>0</v>
      </c>
      <c r="AE329" s="127">
        <v>0</v>
      </c>
      <c r="AF329" s="7">
        <v>0</v>
      </c>
      <c r="AG329" s="6"/>
      <c r="AH329" s="6">
        <v>0</v>
      </c>
      <c r="AI329" s="7">
        <v>0</v>
      </c>
      <c r="AJ329" s="6">
        <v>0</v>
      </c>
      <c r="AK329" s="33">
        <v>0</v>
      </c>
      <c r="AL329" s="6">
        <v>0</v>
      </c>
      <c r="AM329" s="6">
        <v>0</v>
      </c>
      <c r="AN329" s="6">
        <v>0</v>
      </c>
      <c r="AO329" s="6">
        <v>0</v>
      </c>
      <c r="AP329" s="6">
        <v>0</v>
      </c>
      <c r="AQ329" s="6">
        <v>0</v>
      </c>
      <c r="AR329" s="6">
        <v>0</v>
      </c>
      <c r="AS329" s="7">
        <v>0</v>
      </c>
      <c r="AT329" s="7">
        <v>0</v>
      </c>
      <c r="AU329" s="33">
        <v>0</v>
      </c>
      <c r="AV329" s="8">
        <v>0</v>
      </c>
      <c r="AW329" s="179">
        <v>0</v>
      </c>
    </row>
    <row r="330" spans="2:49" ht="31.2">
      <c r="B330" s="180">
        <v>780762</v>
      </c>
      <c r="C330" s="177">
        <v>325</v>
      </c>
      <c r="D330" s="185" t="s">
        <v>352</v>
      </c>
      <c r="E330" s="179">
        <v>0</v>
      </c>
      <c r="F330" s="160">
        <v>0</v>
      </c>
      <c r="G330" s="6">
        <v>0</v>
      </c>
      <c r="H330" s="6"/>
      <c r="I330" s="6"/>
      <c r="J330" s="7"/>
      <c r="K330" s="6"/>
      <c r="L330" s="7"/>
      <c r="M330" s="33"/>
      <c r="N330" s="33"/>
      <c r="O330" s="6"/>
      <c r="P330" s="6"/>
      <c r="Q330" s="6">
        <v>0</v>
      </c>
      <c r="R330" s="6">
        <v>0</v>
      </c>
      <c r="S330" s="6">
        <v>0</v>
      </c>
      <c r="T330" s="6">
        <v>0</v>
      </c>
      <c r="U330" s="7">
        <v>0</v>
      </c>
      <c r="V330" s="33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127">
        <v>0</v>
      </c>
      <c r="AE330" s="127">
        <v>0</v>
      </c>
      <c r="AF330" s="7">
        <v>0</v>
      </c>
      <c r="AG330" s="6"/>
      <c r="AH330" s="6">
        <v>0</v>
      </c>
      <c r="AI330" s="7">
        <v>0</v>
      </c>
      <c r="AJ330" s="6">
        <v>0</v>
      </c>
      <c r="AK330" s="33">
        <v>0</v>
      </c>
      <c r="AL330" s="6">
        <v>0</v>
      </c>
      <c r="AM330" s="6">
        <v>0</v>
      </c>
      <c r="AN330" s="6">
        <v>0</v>
      </c>
      <c r="AO330" s="6">
        <v>0</v>
      </c>
      <c r="AP330" s="6">
        <v>0</v>
      </c>
      <c r="AQ330" s="6">
        <v>0</v>
      </c>
      <c r="AR330" s="6">
        <v>0</v>
      </c>
      <c r="AS330" s="7">
        <v>0</v>
      </c>
      <c r="AT330" s="7">
        <v>0</v>
      </c>
      <c r="AU330" s="33">
        <v>0</v>
      </c>
      <c r="AV330" s="8">
        <v>0</v>
      </c>
      <c r="AW330" s="179">
        <v>0</v>
      </c>
    </row>
    <row r="331" spans="2:49" ht="31.2">
      <c r="B331" s="180">
        <v>780763</v>
      </c>
      <c r="C331" s="177">
        <v>326</v>
      </c>
      <c r="D331" s="185" t="s">
        <v>353</v>
      </c>
      <c r="E331" s="179">
        <v>0</v>
      </c>
      <c r="F331" s="160">
        <v>0</v>
      </c>
      <c r="G331" s="6">
        <v>0</v>
      </c>
      <c r="H331" s="6"/>
      <c r="I331" s="6"/>
      <c r="J331" s="7"/>
      <c r="K331" s="6"/>
      <c r="L331" s="7"/>
      <c r="M331" s="33"/>
      <c r="N331" s="33"/>
      <c r="O331" s="6"/>
      <c r="P331" s="6"/>
      <c r="Q331" s="6">
        <v>0</v>
      </c>
      <c r="R331" s="6">
        <v>0</v>
      </c>
      <c r="S331" s="6">
        <v>0</v>
      </c>
      <c r="T331" s="6">
        <v>0</v>
      </c>
      <c r="U331" s="7">
        <v>0</v>
      </c>
      <c r="V331" s="33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127">
        <v>0</v>
      </c>
      <c r="AE331" s="127">
        <v>0</v>
      </c>
      <c r="AF331" s="7">
        <v>0</v>
      </c>
      <c r="AG331" s="6"/>
      <c r="AH331" s="6">
        <v>0</v>
      </c>
      <c r="AI331" s="7">
        <v>0</v>
      </c>
      <c r="AJ331" s="6">
        <v>0</v>
      </c>
      <c r="AK331" s="33">
        <v>0</v>
      </c>
      <c r="AL331" s="6">
        <v>0</v>
      </c>
      <c r="AM331" s="6">
        <v>0</v>
      </c>
      <c r="AN331" s="6">
        <v>0</v>
      </c>
      <c r="AO331" s="6">
        <v>0</v>
      </c>
      <c r="AP331" s="6">
        <v>0</v>
      </c>
      <c r="AQ331" s="6">
        <v>0</v>
      </c>
      <c r="AR331" s="6">
        <v>0</v>
      </c>
      <c r="AS331" s="7">
        <v>0</v>
      </c>
      <c r="AT331" s="7">
        <v>0</v>
      </c>
      <c r="AU331" s="33">
        <v>0</v>
      </c>
      <c r="AV331" s="8">
        <v>0</v>
      </c>
      <c r="AW331" s="179">
        <v>0</v>
      </c>
    </row>
    <row r="332" spans="2:49" ht="31.2">
      <c r="B332" s="180">
        <v>780764</v>
      </c>
      <c r="C332" s="177">
        <v>327</v>
      </c>
      <c r="D332" s="185" t="s">
        <v>354</v>
      </c>
      <c r="E332" s="179">
        <v>145199</v>
      </c>
      <c r="F332" s="160">
        <v>0</v>
      </c>
      <c r="G332" s="6">
        <v>0</v>
      </c>
      <c r="H332" s="6"/>
      <c r="I332" s="6"/>
      <c r="J332" s="7"/>
      <c r="K332" s="6"/>
      <c r="L332" s="7"/>
      <c r="M332" s="33"/>
      <c r="N332" s="33"/>
      <c r="O332" s="6"/>
      <c r="P332" s="6"/>
      <c r="Q332" s="6">
        <v>0</v>
      </c>
      <c r="R332" s="6">
        <v>0</v>
      </c>
      <c r="S332" s="161">
        <v>-145199</v>
      </c>
      <c r="T332" s="6">
        <v>0</v>
      </c>
      <c r="U332" s="7">
        <v>0</v>
      </c>
      <c r="V332" s="33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127">
        <v>0</v>
      </c>
      <c r="AE332" s="127">
        <v>0</v>
      </c>
      <c r="AF332" s="7">
        <v>0</v>
      </c>
      <c r="AG332" s="6"/>
      <c r="AH332" s="6">
        <v>0</v>
      </c>
      <c r="AI332" s="7">
        <v>0</v>
      </c>
      <c r="AJ332" s="6">
        <v>0</v>
      </c>
      <c r="AK332" s="33">
        <v>0</v>
      </c>
      <c r="AL332" s="6">
        <v>0</v>
      </c>
      <c r="AM332" s="6">
        <v>0</v>
      </c>
      <c r="AN332" s="6">
        <v>0</v>
      </c>
      <c r="AO332" s="6">
        <v>0</v>
      </c>
      <c r="AP332" s="6">
        <v>0</v>
      </c>
      <c r="AQ332" s="6">
        <v>0</v>
      </c>
      <c r="AR332" s="6">
        <v>0</v>
      </c>
      <c r="AS332" s="7">
        <v>0</v>
      </c>
      <c r="AT332" s="7">
        <v>0</v>
      </c>
      <c r="AU332" s="33">
        <v>0</v>
      </c>
      <c r="AV332" s="8">
        <v>-145199</v>
      </c>
      <c r="AW332" s="179">
        <v>0</v>
      </c>
    </row>
    <row r="333" spans="2:49" ht="78">
      <c r="B333" s="180">
        <v>780041</v>
      </c>
      <c r="C333" s="177">
        <v>328</v>
      </c>
      <c r="D333" s="181" t="s">
        <v>355</v>
      </c>
      <c r="E333" s="179">
        <v>78796244</v>
      </c>
      <c r="F333" s="160">
        <v>0</v>
      </c>
      <c r="G333" s="6">
        <v>0</v>
      </c>
      <c r="H333" s="6"/>
      <c r="I333" s="6"/>
      <c r="J333" s="7"/>
      <c r="K333" s="6"/>
      <c r="L333" s="7"/>
      <c r="M333" s="33"/>
      <c r="N333" s="33"/>
      <c r="O333" s="6"/>
      <c r="P333" s="6"/>
      <c r="Q333" s="6">
        <v>0</v>
      </c>
      <c r="R333" s="6">
        <v>656907</v>
      </c>
      <c r="S333" s="6">
        <v>2389.4</v>
      </c>
      <c r="T333" s="6">
        <v>2187</v>
      </c>
      <c r="U333" s="7">
        <v>250804</v>
      </c>
      <c r="V333" s="33">
        <v>0</v>
      </c>
      <c r="W333" s="6">
        <v>0</v>
      </c>
      <c r="X333" s="6">
        <v>133585</v>
      </c>
      <c r="Y333" s="6">
        <v>1092729</v>
      </c>
      <c r="Z333" s="6">
        <v>0</v>
      </c>
      <c r="AA333" s="6">
        <v>93464</v>
      </c>
      <c r="AB333" s="6">
        <v>0</v>
      </c>
      <c r="AC333" s="6">
        <v>0</v>
      </c>
      <c r="AD333" s="127">
        <v>-159670.36363636376</v>
      </c>
      <c r="AE333" s="127">
        <v>-87693.997777778015</v>
      </c>
      <c r="AF333" s="7">
        <v>0</v>
      </c>
      <c r="AG333" s="6"/>
      <c r="AH333" s="6">
        <v>-57148</v>
      </c>
      <c r="AI333" s="7">
        <v>0</v>
      </c>
      <c r="AJ333" s="6">
        <v>3063.51</v>
      </c>
      <c r="AK333" s="33">
        <v>0</v>
      </c>
      <c r="AL333" s="6">
        <v>-170576</v>
      </c>
      <c r="AM333" s="6">
        <v>0</v>
      </c>
      <c r="AN333" s="6">
        <v>143923</v>
      </c>
      <c r="AO333" s="6">
        <v>0</v>
      </c>
      <c r="AP333" s="6">
        <v>0</v>
      </c>
      <c r="AQ333" s="6">
        <v>0</v>
      </c>
      <c r="AR333" s="6">
        <v>0</v>
      </c>
      <c r="AS333" s="7">
        <v>0</v>
      </c>
      <c r="AT333" s="7">
        <v>0</v>
      </c>
      <c r="AU333" s="33">
        <v>939009</v>
      </c>
      <c r="AV333" s="8">
        <v>2842972.5485858582</v>
      </c>
      <c r="AW333" s="179">
        <v>81639216.548585862</v>
      </c>
    </row>
    <row r="334" spans="2:49" ht="78">
      <c r="B334" s="180">
        <v>780152</v>
      </c>
      <c r="C334" s="177">
        <v>329</v>
      </c>
      <c r="D334" s="182" t="s">
        <v>356</v>
      </c>
      <c r="E334" s="179">
        <v>156683556</v>
      </c>
      <c r="F334" s="160">
        <v>0</v>
      </c>
      <c r="G334" s="6">
        <v>0</v>
      </c>
      <c r="H334" s="6"/>
      <c r="I334" s="6"/>
      <c r="J334" s="7"/>
      <c r="K334" s="6"/>
      <c r="L334" s="7"/>
      <c r="M334" s="33"/>
      <c r="N334" s="33"/>
      <c r="O334" s="6"/>
      <c r="P334" s="6"/>
      <c r="Q334" s="6">
        <v>0</v>
      </c>
      <c r="R334" s="6">
        <v>0</v>
      </c>
      <c r="S334" s="6">
        <v>0</v>
      </c>
      <c r="T334" s="6">
        <v>0</v>
      </c>
      <c r="U334" s="7">
        <v>49332</v>
      </c>
      <c r="V334" s="33">
        <v>0</v>
      </c>
      <c r="W334" s="6">
        <v>0</v>
      </c>
      <c r="X334" s="6">
        <v>0</v>
      </c>
      <c r="Y334" s="6">
        <v>-297347</v>
      </c>
      <c r="Z334" s="6">
        <v>0</v>
      </c>
      <c r="AA334" s="6">
        <v>22995</v>
      </c>
      <c r="AB334" s="6">
        <v>34603</v>
      </c>
      <c r="AC334" s="6">
        <v>0</v>
      </c>
      <c r="AD334" s="127">
        <v>-51732</v>
      </c>
      <c r="AE334" s="127">
        <v>0</v>
      </c>
      <c r="AF334" s="7">
        <v>0</v>
      </c>
      <c r="AG334" s="6"/>
      <c r="AH334" s="6">
        <v>0</v>
      </c>
      <c r="AI334" s="7">
        <v>0</v>
      </c>
      <c r="AJ334" s="6">
        <v>0</v>
      </c>
      <c r="AK334" s="33">
        <v>0</v>
      </c>
      <c r="AL334" s="6">
        <v>0</v>
      </c>
      <c r="AM334" s="6">
        <v>0</v>
      </c>
      <c r="AN334" s="6">
        <v>0</v>
      </c>
      <c r="AO334" s="6">
        <v>0</v>
      </c>
      <c r="AP334" s="6">
        <v>0</v>
      </c>
      <c r="AQ334" s="6">
        <v>0</v>
      </c>
      <c r="AR334" s="6">
        <v>0</v>
      </c>
      <c r="AS334" s="7">
        <v>0</v>
      </c>
      <c r="AT334" s="7">
        <v>0</v>
      </c>
      <c r="AU334" s="33">
        <v>52374</v>
      </c>
      <c r="AV334" s="8">
        <v>-189775</v>
      </c>
      <c r="AW334" s="179">
        <v>156493781</v>
      </c>
    </row>
    <row r="335" spans="2:49" ht="93.6">
      <c r="B335" s="180">
        <v>780018</v>
      </c>
      <c r="C335" s="177">
        <v>330</v>
      </c>
      <c r="D335" s="181" t="s">
        <v>357</v>
      </c>
      <c r="E335" s="179">
        <v>453937449</v>
      </c>
      <c r="F335" s="160">
        <v>0</v>
      </c>
      <c r="G335" s="6">
        <v>-869372</v>
      </c>
      <c r="H335" s="6"/>
      <c r="I335" s="6"/>
      <c r="J335" s="7"/>
      <c r="K335" s="6"/>
      <c r="L335" s="7"/>
      <c r="M335" s="33"/>
      <c r="N335" s="33"/>
      <c r="O335" s="6"/>
      <c r="P335" s="6"/>
      <c r="Q335" s="6">
        <v>0</v>
      </c>
      <c r="R335" s="6">
        <v>0</v>
      </c>
      <c r="S335" s="6">
        <v>0</v>
      </c>
      <c r="T335" s="6">
        <v>0</v>
      </c>
      <c r="U335" s="7">
        <v>140800</v>
      </c>
      <c r="V335" s="33">
        <v>0</v>
      </c>
      <c r="W335" s="6">
        <v>0</v>
      </c>
      <c r="X335" s="6">
        <v>727470</v>
      </c>
      <c r="Y335" s="6">
        <v>-728311</v>
      </c>
      <c r="Z335" s="6">
        <v>0</v>
      </c>
      <c r="AA335" s="6">
        <v>-39805</v>
      </c>
      <c r="AB335" s="6">
        <v>0</v>
      </c>
      <c r="AC335" s="6">
        <v>0</v>
      </c>
      <c r="AD335" s="127">
        <v>0</v>
      </c>
      <c r="AE335" s="127">
        <v>0</v>
      </c>
      <c r="AF335" s="7">
        <v>-71469.247272727211</v>
      </c>
      <c r="AG335" s="6"/>
      <c r="AH335" s="6">
        <v>0</v>
      </c>
      <c r="AI335" s="7">
        <v>0</v>
      </c>
      <c r="AJ335" s="6">
        <v>0</v>
      </c>
      <c r="AK335" s="33">
        <v>0</v>
      </c>
      <c r="AL335" s="6">
        <v>0</v>
      </c>
      <c r="AM335" s="6">
        <v>-167895</v>
      </c>
      <c r="AN335" s="6">
        <v>-17682</v>
      </c>
      <c r="AO335" s="6">
        <v>0</v>
      </c>
      <c r="AP335" s="6">
        <v>0</v>
      </c>
      <c r="AQ335" s="6">
        <v>0</v>
      </c>
      <c r="AR335" s="6">
        <v>0</v>
      </c>
      <c r="AS335" s="7">
        <v>0</v>
      </c>
      <c r="AT335" s="7">
        <v>0</v>
      </c>
      <c r="AU335" s="33">
        <v>155999</v>
      </c>
      <c r="AV335" s="8">
        <v>-870265.2472727272</v>
      </c>
      <c r="AW335" s="179">
        <v>453067183.75272727</v>
      </c>
    </row>
    <row r="336" spans="2:49" ht="93.6">
      <c r="B336" s="180">
        <v>780039</v>
      </c>
      <c r="C336" s="177">
        <v>331</v>
      </c>
      <c r="D336" s="181" t="s">
        <v>358</v>
      </c>
      <c r="E336" s="179">
        <v>522565102</v>
      </c>
      <c r="F336" s="160">
        <v>0</v>
      </c>
      <c r="G336" s="6">
        <v>0</v>
      </c>
      <c r="H336" s="6"/>
      <c r="I336" s="6"/>
      <c r="J336" s="7"/>
      <c r="K336" s="6"/>
      <c r="L336" s="7"/>
      <c r="M336" s="33"/>
      <c r="N336" s="33"/>
      <c r="O336" s="6"/>
      <c r="P336" s="6"/>
      <c r="Q336" s="6">
        <v>0</v>
      </c>
      <c r="R336" s="6">
        <v>0</v>
      </c>
      <c r="S336" s="6">
        <v>0</v>
      </c>
      <c r="T336" s="6">
        <v>0</v>
      </c>
      <c r="U336" s="7">
        <v>589928</v>
      </c>
      <c r="V336" s="33">
        <v>0</v>
      </c>
      <c r="W336" s="6">
        <v>0</v>
      </c>
      <c r="X336" s="6">
        <v>300161</v>
      </c>
      <c r="Y336" s="6">
        <v>-3487670</v>
      </c>
      <c r="Z336" s="6">
        <v>0</v>
      </c>
      <c r="AA336" s="6">
        <v>-138159</v>
      </c>
      <c r="AB336" s="6">
        <v>0</v>
      </c>
      <c r="AC336" s="6">
        <v>0</v>
      </c>
      <c r="AD336" s="127">
        <v>0</v>
      </c>
      <c r="AE336" s="127">
        <v>90943.012727272944</v>
      </c>
      <c r="AF336" s="7">
        <v>44478.660000000149</v>
      </c>
      <c r="AG336" s="6"/>
      <c r="AH336" s="6">
        <v>0</v>
      </c>
      <c r="AI336" s="7">
        <v>0</v>
      </c>
      <c r="AJ336" s="6">
        <v>0</v>
      </c>
      <c r="AK336" s="33">
        <v>0</v>
      </c>
      <c r="AL336" s="6">
        <v>0</v>
      </c>
      <c r="AM336" s="6">
        <v>-718240</v>
      </c>
      <c r="AN336" s="6">
        <v>-140741</v>
      </c>
      <c r="AO336" s="6">
        <v>0</v>
      </c>
      <c r="AP336" s="6">
        <v>0</v>
      </c>
      <c r="AQ336" s="6">
        <v>222317</v>
      </c>
      <c r="AR336" s="6">
        <v>192967</v>
      </c>
      <c r="AS336" s="7">
        <v>0</v>
      </c>
      <c r="AT336" s="7">
        <v>0</v>
      </c>
      <c r="AU336" s="33">
        <v>1569580</v>
      </c>
      <c r="AV336" s="8">
        <v>-1474435.3272727267</v>
      </c>
      <c r="AW336" s="179">
        <v>521090666.67272729</v>
      </c>
    </row>
    <row r="337" spans="2:49" ht="78">
      <c r="B337" s="180">
        <v>780037</v>
      </c>
      <c r="C337" s="177">
        <v>332</v>
      </c>
      <c r="D337" s="182" t="s">
        <v>359</v>
      </c>
      <c r="E337" s="179">
        <v>102591569</v>
      </c>
      <c r="F337" s="160">
        <v>0</v>
      </c>
      <c r="G337" s="6">
        <v>0</v>
      </c>
      <c r="H337" s="6">
        <v>2629621.7000000002</v>
      </c>
      <c r="I337" s="6"/>
      <c r="J337" s="7"/>
      <c r="K337" s="6"/>
      <c r="L337" s="7"/>
      <c r="M337" s="33"/>
      <c r="N337" s="33"/>
      <c r="O337" s="6"/>
      <c r="P337" s="6"/>
      <c r="Q337" s="6">
        <v>0</v>
      </c>
      <c r="R337" s="6">
        <v>0</v>
      </c>
      <c r="S337" s="6">
        <v>6187981.7333333334</v>
      </c>
      <c r="T337" s="6">
        <v>0</v>
      </c>
      <c r="U337" s="7">
        <v>0</v>
      </c>
      <c r="V337" s="33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127">
        <v>0</v>
      </c>
      <c r="AE337" s="127">
        <v>0</v>
      </c>
      <c r="AF337" s="7">
        <v>0</v>
      </c>
      <c r="AG337" s="6"/>
      <c r="AH337" s="6">
        <v>0</v>
      </c>
      <c r="AI337" s="7">
        <v>0</v>
      </c>
      <c r="AJ337" s="6">
        <v>0</v>
      </c>
      <c r="AK337" s="33">
        <v>0</v>
      </c>
      <c r="AL337" s="6">
        <v>0</v>
      </c>
      <c r="AM337" s="6">
        <v>0</v>
      </c>
      <c r="AN337" s="6">
        <v>0</v>
      </c>
      <c r="AO337" s="6">
        <v>0</v>
      </c>
      <c r="AP337" s="6">
        <v>0</v>
      </c>
      <c r="AQ337" s="6">
        <v>0</v>
      </c>
      <c r="AR337" s="6">
        <v>0</v>
      </c>
      <c r="AS337" s="7">
        <v>0</v>
      </c>
      <c r="AT337" s="7">
        <v>0</v>
      </c>
      <c r="AU337" s="33">
        <v>0</v>
      </c>
      <c r="AV337" s="8">
        <v>8817603.4333333336</v>
      </c>
      <c r="AW337" s="179">
        <v>111409172.43333334</v>
      </c>
    </row>
    <row r="338" spans="2:49" ht="78">
      <c r="B338" s="180">
        <v>780035</v>
      </c>
      <c r="C338" s="177">
        <v>333</v>
      </c>
      <c r="D338" s="181" t="s">
        <v>360</v>
      </c>
      <c r="E338" s="179">
        <v>787301216</v>
      </c>
      <c r="F338" s="160">
        <v>0</v>
      </c>
      <c r="G338" s="6">
        <v>54544</v>
      </c>
      <c r="H338" s="6">
        <v>-54544</v>
      </c>
      <c r="I338" s="6"/>
      <c r="J338" s="7"/>
      <c r="K338" s="6"/>
      <c r="L338" s="7"/>
      <c r="M338" s="33"/>
      <c r="N338" s="33"/>
      <c r="O338" s="6"/>
      <c r="P338" s="6"/>
      <c r="Q338" s="6">
        <v>0</v>
      </c>
      <c r="R338" s="6">
        <v>0</v>
      </c>
      <c r="S338" s="6">
        <v>0</v>
      </c>
      <c r="T338" s="6">
        <v>0</v>
      </c>
      <c r="U338" s="7">
        <v>0</v>
      </c>
      <c r="V338" s="33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127">
        <v>-2729407.705454547</v>
      </c>
      <c r="AE338" s="127">
        <v>205471.70333333334</v>
      </c>
      <c r="AF338" s="7">
        <v>0</v>
      </c>
      <c r="AG338" s="6"/>
      <c r="AH338" s="6">
        <v>0</v>
      </c>
      <c r="AI338" s="7">
        <v>0</v>
      </c>
      <c r="AJ338" s="6">
        <v>0</v>
      </c>
      <c r="AK338" s="33">
        <v>0</v>
      </c>
      <c r="AL338" s="6">
        <v>0</v>
      </c>
      <c r="AM338" s="6">
        <v>0</v>
      </c>
      <c r="AN338" s="6">
        <v>0</v>
      </c>
      <c r="AO338" s="6">
        <v>0</v>
      </c>
      <c r="AP338" s="6">
        <v>0</v>
      </c>
      <c r="AQ338" s="6">
        <v>0</v>
      </c>
      <c r="AR338" s="6">
        <v>0</v>
      </c>
      <c r="AS338" s="7">
        <v>0</v>
      </c>
      <c r="AT338" s="7">
        <v>0</v>
      </c>
      <c r="AU338" s="33">
        <v>0</v>
      </c>
      <c r="AV338" s="8">
        <v>-2523936.0021212138</v>
      </c>
      <c r="AW338" s="179">
        <v>784777279.99787879</v>
      </c>
    </row>
    <row r="339" spans="2:49" ht="46.8">
      <c r="B339" s="180">
        <v>780019</v>
      </c>
      <c r="C339" s="177">
        <v>334</v>
      </c>
      <c r="D339" s="182" t="s">
        <v>361</v>
      </c>
      <c r="E339" s="179">
        <v>5285631</v>
      </c>
      <c r="F339" s="160">
        <v>0</v>
      </c>
      <c r="G339" s="6">
        <v>0</v>
      </c>
      <c r="H339" s="6"/>
      <c r="I339" s="6"/>
      <c r="J339" s="7"/>
      <c r="K339" s="6"/>
      <c r="L339" s="7"/>
      <c r="M339" s="33"/>
      <c r="N339" s="33"/>
      <c r="O339" s="6"/>
      <c r="P339" s="6"/>
      <c r="Q339" s="6">
        <v>79517</v>
      </c>
      <c r="R339" s="6">
        <v>0</v>
      </c>
      <c r="S339" s="6">
        <v>0</v>
      </c>
      <c r="T339" s="6">
        <v>0</v>
      </c>
      <c r="U339" s="7">
        <v>35424</v>
      </c>
      <c r="V339" s="33">
        <v>0</v>
      </c>
      <c r="W339" s="6">
        <v>0</v>
      </c>
      <c r="X339" s="6">
        <v>0</v>
      </c>
      <c r="Y339" s="6">
        <v>-116464</v>
      </c>
      <c r="Z339" s="6">
        <v>0</v>
      </c>
      <c r="AA339" s="6">
        <v>0</v>
      </c>
      <c r="AB339" s="6">
        <v>0</v>
      </c>
      <c r="AC339" s="6">
        <v>0</v>
      </c>
      <c r="AD339" s="127">
        <v>-131126.25</v>
      </c>
      <c r="AE339" s="127">
        <v>0</v>
      </c>
      <c r="AF339" s="7">
        <v>0</v>
      </c>
      <c r="AG339" s="6"/>
      <c r="AH339" s="6">
        <v>0</v>
      </c>
      <c r="AI339" s="7">
        <v>0</v>
      </c>
      <c r="AJ339" s="6">
        <v>0</v>
      </c>
      <c r="AK339" s="33">
        <v>0</v>
      </c>
      <c r="AL339" s="6">
        <v>0</v>
      </c>
      <c r="AM339" s="6">
        <v>0</v>
      </c>
      <c r="AN339" s="6">
        <v>1523</v>
      </c>
      <c r="AO339" s="6">
        <v>0</v>
      </c>
      <c r="AP339" s="6">
        <v>0</v>
      </c>
      <c r="AQ339" s="6">
        <v>0</v>
      </c>
      <c r="AR339" s="6">
        <v>0</v>
      </c>
      <c r="AS339" s="7">
        <v>0</v>
      </c>
      <c r="AT339" s="7">
        <v>0</v>
      </c>
      <c r="AU339" s="33">
        <v>28504</v>
      </c>
      <c r="AV339" s="8">
        <v>-102622.25</v>
      </c>
      <c r="AW339" s="179">
        <v>5183008.75</v>
      </c>
    </row>
    <row r="340" spans="2:49" ht="46.8">
      <c r="B340" s="180">
        <v>780078</v>
      </c>
      <c r="C340" s="177">
        <v>335</v>
      </c>
      <c r="D340" s="181" t="s">
        <v>362</v>
      </c>
      <c r="E340" s="179">
        <v>27095041</v>
      </c>
      <c r="F340" s="160">
        <v>0</v>
      </c>
      <c r="G340" s="6">
        <v>0</v>
      </c>
      <c r="H340" s="6"/>
      <c r="I340" s="6"/>
      <c r="J340" s="7"/>
      <c r="K340" s="6"/>
      <c r="L340" s="7"/>
      <c r="M340" s="33"/>
      <c r="N340" s="33"/>
      <c r="O340" s="6"/>
      <c r="P340" s="6"/>
      <c r="Q340" s="6">
        <v>0</v>
      </c>
      <c r="R340" s="6">
        <v>0</v>
      </c>
      <c r="S340" s="6">
        <v>0</v>
      </c>
      <c r="T340" s="6">
        <v>0</v>
      </c>
      <c r="U340" s="7">
        <v>0</v>
      </c>
      <c r="V340" s="33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127">
        <v>0</v>
      </c>
      <c r="AE340" s="127">
        <v>0</v>
      </c>
      <c r="AF340" s="7">
        <v>0</v>
      </c>
      <c r="AG340" s="6"/>
      <c r="AH340" s="6">
        <v>0</v>
      </c>
      <c r="AI340" s="7">
        <v>0</v>
      </c>
      <c r="AJ340" s="6">
        <v>0</v>
      </c>
      <c r="AK340" s="33">
        <v>0</v>
      </c>
      <c r="AL340" s="6">
        <v>0</v>
      </c>
      <c r="AM340" s="6">
        <v>0</v>
      </c>
      <c r="AN340" s="6">
        <v>0</v>
      </c>
      <c r="AO340" s="6">
        <v>0</v>
      </c>
      <c r="AP340" s="6">
        <v>0</v>
      </c>
      <c r="AQ340" s="6">
        <v>0</v>
      </c>
      <c r="AR340" s="6">
        <v>0</v>
      </c>
      <c r="AS340" s="7">
        <v>0</v>
      </c>
      <c r="AT340" s="7">
        <v>0</v>
      </c>
      <c r="AU340" s="33">
        <v>0</v>
      </c>
      <c r="AV340" s="8">
        <v>0</v>
      </c>
      <c r="AW340" s="179">
        <v>27095041</v>
      </c>
    </row>
    <row r="341" spans="2:49" ht="62.4">
      <c r="B341" s="180">
        <v>780223</v>
      </c>
      <c r="C341" s="177">
        <v>336</v>
      </c>
      <c r="D341" s="182" t="s">
        <v>363</v>
      </c>
      <c r="E341" s="179">
        <v>119148510</v>
      </c>
      <c r="F341" s="160">
        <v>0</v>
      </c>
      <c r="G341" s="6">
        <v>0</v>
      </c>
      <c r="H341" s="6"/>
      <c r="I341" s="6"/>
      <c r="J341" s="7"/>
      <c r="K341" s="6"/>
      <c r="L341" s="7"/>
      <c r="M341" s="33"/>
      <c r="N341" s="33"/>
      <c r="O341" s="6"/>
      <c r="P341" s="6"/>
      <c r="Q341" s="6">
        <v>0</v>
      </c>
      <c r="R341" s="6">
        <v>0</v>
      </c>
      <c r="S341" s="6">
        <v>0</v>
      </c>
      <c r="T341" s="6">
        <v>0</v>
      </c>
      <c r="U341" s="7">
        <v>0</v>
      </c>
      <c r="V341" s="33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127">
        <v>0</v>
      </c>
      <c r="AE341" s="127">
        <v>0</v>
      </c>
      <c r="AF341" s="7">
        <v>0</v>
      </c>
      <c r="AG341" s="6"/>
      <c r="AH341" s="6">
        <v>0</v>
      </c>
      <c r="AI341" s="7">
        <v>0</v>
      </c>
      <c r="AJ341" s="6">
        <v>0</v>
      </c>
      <c r="AK341" s="33">
        <v>0</v>
      </c>
      <c r="AL341" s="6">
        <v>0</v>
      </c>
      <c r="AM341" s="6">
        <v>0</v>
      </c>
      <c r="AN341" s="6">
        <v>0</v>
      </c>
      <c r="AO341" s="6">
        <v>0</v>
      </c>
      <c r="AP341" s="6">
        <v>0</v>
      </c>
      <c r="AQ341" s="6">
        <v>0</v>
      </c>
      <c r="AR341" s="6">
        <v>0</v>
      </c>
      <c r="AS341" s="7">
        <v>0</v>
      </c>
      <c r="AT341" s="7">
        <v>0</v>
      </c>
      <c r="AU341" s="33">
        <v>0</v>
      </c>
      <c r="AV341" s="8">
        <v>0</v>
      </c>
      <c r="AW341" s="179">
        <v>119148510</v>
      </c>
    </row>
    <row r="342" spans="2:49" ht="124.8">
      <c r="B342" s="180">
        <v>780130</v>
      </c>
      <c r="C342" s="177">
        <v>337</v>
      </c>
      <c r="D342" s="181" t="s">
        <v>364</v>
      </c>
      <c r="E342" s="179">
        <v>25280924</v>
      </c>
      <c r="F342" s="160">
        <v>0</v>
      </c>
      <c r="G342" s="6">
        <v>0</v>
      </c>
      <c r="H342" s="6"/>
      <c r="I342" s="6"/>
      <c r="J342" s="7"/>
      <c r="K342" s="6"/>
      <c r="L342" s="7"/>
      <c r="M342" s="33"/>
      <c r="N342" s="33"/>
      <c r="O342" s="6"/>
      <c r="P342" s="6"/>
      <c r="Q342" s="6">
        <v>-136283</v>
      </c>
      <c r="R342" s="6">
        <v>0</v>
      </c>
      <c r="S342" s="6">
        <v>0</v>
      </c>
      <c r="T342" s="6">
        <v>0</v>
      </c>
      <c r="U342" s="7">
        <v>0</v>
      </c>
      <c r="V342" s="33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136283</v>
      </c>
      <c r="AC342" s="6">
        <v>0</v>
      </c>
      <c r="AD342" s="127">
        <v>0</v>
      </c>
      <c r="AE342" s="127">
        <v>0</v>
      </c>
      <c r="AF342" s="7">
        <v>0</v>
      </c>
      <c r="AG342" s="6"/>
      <c r="AH342" s="6">
        <v>0</v>
      </c>
      <c r="AI342" s="7">
        <v>0</v>
      </c>
      <c r="AJ342" s="6">
        <v>0</v>
      </c>
      <c r="AK342" s="33">
        <v>0</v>
      </c>
      <c r="AL342" s="6">
        <v>0</v>
      </c>
      <c r="AM342" s="6">
        <v>0</v>
      </c>
      <c r="AN342" s="6">
        <v>0</v>
      </c>
      <c r="AO342" s="6">
        <v>0</v>
      </c>
      <c r="AP342" s="6">
        <v>0</v>
      </c>
      <c r="AQ342" s="6">
        <v>0</v>
      </c>
      <c r="AR342" s="6">
        <v>0</v>
      </c>
      <c r="AS342" s="7">
        <v>0</v>
      </c>
      <c r="AT342" s="7">
        <v>0</v>
      </c>
      <c r="AU342" s="33">
        <v>0</v>
      </c>
      <c r="AV342" s="8">
        <v>0</v>
      </c>
      <c r="AW342" s="179">
        <v>25280924</v>
      </c>
    </row>
    <row r="343" spans="2:49" ht="93.6">
      <c r="B343" s="180">
        <v>780079</v>
      </c>
      <c r="C343" s="177">
        <v>338</v>
      </c>
      <c r="D343" s="182" t="s">
        <v>365</v>
      </c>
      <c r="E343" s="179">
        <v>197067935</v>
      </c>
      <c r="F343" s="160">
        <v>0</v>
      </c>
      <c r="G343" s="6">
        <v>0</v>
      </c>
      <c r="H343" s="6"/>
      <c r="I343" s="6"/>
      <c r="J343" s="7"/>
      <c r="K343" s="6"/>
      <c r="L343" s="7"/>
      <c r="M343" s="33"/>
      <c r="N343" s="33"/>
      <c r="O343" s="6"/>
      <c r="P343" s="6"/>
      <c r="Q343" s="6">
        <v>0</v>
      </c>
      <c r="R343" s="6">
        <v>0</v>
      </c>
      <c r="S343" s="6">
        <v>0</v>
      </c>
      <c r="T343" s="6">
        <v>0</v>
      </c>
      <c r="U343" s="7">
        <v>0</v>
      </c>
      <c r="V343" s="33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0</v>
      </c>
      <c r="AD343" s="127">
        <v>0</v>
      </c>
      <c r="AE343" s="127">
        <v>0</v>
      </c>
      <c r="AF343" s="7">
        <v>0</v>
      </c>
      <c r="AG343" s="6"/>
      <c r="AH343" s="6">
        <v>0</v>
      </c>
      <c r="AI343" s="7">
        <v>0</v>
      </c>
      <c r="AJ343" s="6">
        <v>0</v>
      </c>
      <c r="AK343" s="33">
        <v>0</v>
      </c>
      <c r="AL343" s="6">
        <v>0</v>
      </c>
      <c r="AM343" s="6">
        <v>0</v>
      </c>
      <c r="AN343" s="6">
        <v>0</v>
      </c>
      <c r="AO343" s="6">
        <v>0</v>
      </c>
      <c r="AP343" s="6">
        <v>0</v>
      </c>
      <c r="AQ343" s="6">
        <v>0</v>
      </c>
      <c r="AR343" s="6">
        <v>0</v>
      </c>
      <c r="AS343" s="7">
        <v>0</v>
      </c>
      <c r="AT343" s="7">
        <v>0</v>
      </c>
      <c r="AU343" s="33">
        <v>0</v>
      </c>
      <c r="AV343" s="8">
        <v>0</v>
      </c>
      <c r="AW343" s="179">
        <v>197067935</v>
      </c>
    </row>
    <row r="344" spans="2:49" ht="62.4">
      <c r="B344" s="180">
        <v>780219</v>
      </c>
      <c r="C344" s="177">
        <v>339</v>
      </c>
      <c r="D344" s="181" t="s">
        <v>366</v>
      </c>
      <c r="E344" s="179">
        <v>288531703</v>
      </c>
      <c r="F344" s="160">
        <v>0</v>
      </c>
      <c r="G344" s="6">
        <v>0</v>
      </c>
      <c r="H344" s="6">
        <v>-429429</v>
      </c>
      <c r="I344" s="6"/>
      <c r="J344" s="7"/>
      <c r="K344" s="6"/>
      <c r="L344" s="7"/>
      <c r="M344" s="33"/>
      <c r="N344" s="33"/>
      <c r="O344" s="6"/>
      <c r="P344" s="6"/>
      <c r="Q344" s="6">
        <v>0</v>
      </c>
      <c r="R344" s="6">
        <v>0</v>
      </c>
      <c r="S344" s="6">
        <v>43014.6</v>
      </c>
      <c r="T344" s="6">
        <v>0</v>
      </c>
      <c r="U344" s="7">
        <v>0</v>
      </c>
      <c r="V344" s="33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127">
        <v>0</v>
      </c>
      <c r="AE344" s="127">
        <v>0</v>
      </c>
      <c r="AF344" s="7">
        <v>0</v>
      </c>
      <c r="AG344" s="6"/>
      <c r="AH344" s="6">
        <v>0</v>
      </c>
      <c r="AI344" s="7">
        <v>0</v>
      </c>
      <c r="AJ344" s="6">
        <v>77834</v>
      </c>
      <c r="AK344" s="33">
        <v>0</v>
      </c>
      <c r="AL344" s="6">
        <v>0</v>
      </c>
      <c r="AM344" s="6">
        <v>0</v>
      </c>
      <c r="AN344" s="6">
        <v>0</v>
      </c>
      <c r="AO344" s="6">
        <v>0</v>
      </c>
      <c r="AP344" s="6">
        <v>0</v>
      </c>
      <c r="AQ344" s="6">
        <v>0</v>
      </c>
      <c r="AR344" s="6">
        <v>0</v>
      </c>
      <c r="AS344" s="7">
        <v>0</v>
      </c>
      <c r="AT344" s="7">
        <v>0</v>
      </c>
      <c r="AU344" s="33">
        <v>0</v>
      </c>
      <c r="AV344" s="8">
        <v>-308580.40000000002</v>
      </c>
      <c r="AW344" s="179">
        <v>288223122.60000002</v>
      </c>
    </row>
    <row r="345" spans="2:49" ht="78">
      <c r="B345" s="180">
        <v>780216</v>
      </c>
      <c r="C345" s="177">
        <v>340</v>
      </c>
      <c r="D345" s="182" t="s">
        <v>367</v>
      </c>
      <c r="E345" s="179">
        <v>0</v>
      </c>
      <c r="F345" s="160">
        <v>0</v>
      </c>
      <c r="G345" s="6">
        <v>0</v>
      </c>
      <c r="H345" s="6"/>
      <c r="I345" s="6"/>
      <c r="J345" s="7"/>
      <c r="K345" s="6"/>
      <c r="L345" s="7"/>
      <c r="M345" s="33"/>
      <c r="N345" s="33"/>
      <c r="O345" s="6"/>
      <c r="P345" s="6"/>
      <c r="Q345" s="6">
        <v>0</v>
      </c>
      <c r="R345" s="6">
        <v>0</v>
      </c>
      <c r="S345" s="6">
        <v>0</v>
      </c>
      <c r="T345" s="6">
        <v>0</v>
      </c>
      <c r="U345" s="7">
        <v>0</v>
      </c>
      <c r="V345" s="33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127">
        <v>0</v>
      </c>
      <c r="AE345" s="127">
        <v>0</v>
      </c>
      <c r="AF345" s="7">
        <v>0</v>
      </c>
      <c r="AG345" s="6"/>
      <c r="AH345" s="6">
        <v>0</v>
      </c>
      <c r="AI345" s="7">
        <v>0</v>
      </c>
      <c r="AJ345" s="6">
        <v>0</v>
      </c>
      <c r="AK345" s="33">
        <v>0</v>
      </c>
      <c r="AL345" s="6">
        <v>0</v>
      </c>
      <c r="AM345" s="6">
        <v>0</v>
      </c>
      <c r="AN345" s="6">
        <v>0</v>
      </c>
      <c r="AO345" s="6">
        <v>0</v>
      </c>
      <c r="AP345" s="6">
        <v>0</v>
      </c>
      <c r="AQ345" s="6">
        <v>0</v>
      </c>
      <c r="AR345" s="6">
        <v>0</v>
      </c>
      <c r="AS345" s="7">
        <v>0</v>
      </c>
      <c r="AT345" s="7">
        <v>0</v>
      </c>
      <c r="AU345" s="33">
        <v>0</v>
      </c>
      <c r="AV345" s="8">
        <v>0</v>
      </c>
      <c r="AW345" s="179">
        <v>0</v>
      </c>
    </row>
    <row r="346" spans="2:49" ht="78">
      <c r="B346" s="180">
        <v>780244</v>
      </c>
      <c r="C346" s="177">
        <v>341</v>
      </c>
      <c r="D346" s="181" t="s">
        <v>368</v>
      </c>
      <c r="E346" s="179">
        <v>4437519</v>
      </c>
      <c r="F346" s="160">
        <v>0</v>
      </c>
      <c r="G346" s="6">
        <v>0</v>
      </c>
      <c r="H346" s="6"/>
      <c r="I346" s="6"/>
      <c r="J346" s="7"/>
      <c r="K346" s="6"/>
      <c r="L346" s="7"/>
      <c r="M346" s="33"/>
      <c r="N346" s="33"/>
      <c r="O346" s="6"/>
      <c r="P346" s="6"/>
      <c r="Q346" s="6">
        <v>0</v>
      </c>
      <c r="R346" s="6">
        <v>0</v>
      </c>
      <c r="S346" s="6">
        <v>0</v>
      </c>
      <c r="T346" s="6">
        <v>0</v>
      </c>
      <c r="U346" s="7">
        <v>0</v>
      </c>
      <c r="V346" s="33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127">
        <v>0</v>
      </c>
      <c r="AE346" s="127">
        <v>0</v>
      </c>
      <c r="AF346" s="7">
        <v>0</v>
      </c>
      <c r="AG346" s="6"/>
      <c r="AH346" s="6">
        <v>0</v>
      </c>
      <c r="AI346" s="7">
        <v>0</v>
      </c>
      <c r="AJ346" s="6">
        <v>0</v>
      </c>
      <c r="AK346" s="33">
        <v>0</v>
      </c>
      <c r="AL346" s="6">
        <v>0</v>
      </c>
      <c r="AM346" s="6">
        <v>0</v>
      </c>
      <c r="AN346" s="6">
        <v>0</v>
      </c>
      <c r="AO346" s="6">
        <v>0</v>
      </c>
      <c r="AP346" s="6">
        <v>0</v>
      </c>
      <c r="AQ346" s="6">
        <v>0</v>
      </c>
      <c r="AR346" s="6">
        <v>0</v>
      </c>
      <c r="AS346" s="7">
        <v>0</v>
      </c>
      <c r="AT346" s="7">
        <v>0</v>
      </c>
      <c r="AU346" s="33">
        <v>0</v>
      </c>
      <c r="AV346" s="8">
        <v>0</v>
      </c>
      <c r="AW346" s="179">
        <v>4437519</v>
      </c>
    </row>
    <row r="347" spans="2:49" ht="78">
      <c r="B347" s="180">
        <v>780241</v>
      </c>
      <c r="C347" s="177">
        <v>342</v>
      </c>
      <c r="D347" s="182" t="s">
        <v>369</v>
      </c>
      <c r="E347" s="179">
        <v>3903581</v>
      </c>
      <c r="F347" s="160">
        <v>0</v>
      </c>
      <c r="G347" s="6">
        <v>0</v>
      </c>
      <c r="H347" s="6"/>
      <c r="I347" s="6"/>
      <c r="J347" s="7"/>
      <c r="K347" s="6"/>
      <c r="L347" s="7"/>
      <c r="M347" s="33"/>
      <c r="N347" s="33"/>
      <c r="O347" s="6"/>
      <c r="P347" s="6"/>
      <c r="Q347" s="6">
        <v>0</v>
      </c>
      <c r="R347" s="6">
        <v>0</v>
      </c>
      <c r="S347" s="6">
        <v>0</v>
      </c>
      <c r="T347" s="6">
        <v>0</v>
      </c>
      <c r="U347" s="7">
        <v>0</v>
      </c>
      <c r="V347" s="33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90681</v>
      </c>
      <c r="AC347" s="6">
        <v>0</v>
      </c>
      <c r="AD347" s="127">
        <v>0</v>
      </c>
      <c r="AE347" s="127">
        <v>0</v>
      </c>
      <c r="AF347" s="7">
        <v>0</v>
      </c>
      <c r="AG347" s="6"/>
      <c r="AH347" s="6">
        <v>0</v>
      </c>
      <c r="AI347" s="7">
        <v>0</v>
      </c>
      <c r="AJ347" s="6">
        <v>0</v>
      </c>
      <c r="AK347" s="33">
        <v>0</v>
      </c>
      <c r="AL347" s="6">
        <v>0</v>
      </c>
      <c r="AM347" s="6">
        <v>0</v>
      </c>
      <c r="AN347" s="6">
        <v>0</v>
      </c>
      <c r="AO347" s="6">
        <v>0</v>
      </c>
      <c r="AP347" s="6">
        <v>0</v>
      </c>
      <c r="AQ347" s="6">
        <v>0</v>
      </c>
      <c r="AR347" s="6">
        <v>0</v>
      </c>
      <c r="AS347" s="7">
        <v>0</v>
      </c>
      <c r="AT347" s="7">
        <v>0</v>
      </c>
      <c r="AU347" s="33">
        <v>0</v>
      </c>
      <c r="AV347" s="8">
        <v>90681</v>
      </c>
      <c r="AW347" s="179">
        <v>3994262</v>
      </c>
    </row>
    <row r="348" spans="2:49" ht="78">
      <c r="B348" s="180">
        <v>780243</v>
      </c>
      <c r="C348" s="177">
        <v>343</v>
      </c>
      <c r="D348" s="181" t="s">
        <v>370</v>
      </c>
      <c r="E348" s="179">
        <v>112417732</v>
      </c>
      <c r="F348" s="160">
        <v>0</v>
      </c>
      <c r="G348" s="6">
        <v>0</v>
      </c>
      <c r="H348" s="6"/>
      <c r="I348" s="6"/>
      <c r="J348" s="7"/>
      <c r="K348" s="6"/>
      <c r="L348" s="7"/>
      <c r="M348" s="33"/>
      <c r="N348" s="33"/>
      <c r="O348" s="6"/>
      <c r="P348" s="6"/>
      <c r="Q348" s="6">
        <v>0</v>
      </c>
      <c r="R348" s="6">
        <v>0</v>
      </c>
      <c r="S348" s="6">
        <v>0</v>
      </c>
      <c r="T348" s="6">
        <v>0</v>
      </c>
      <c r="U348" s="7">
        <v>0</v>
      </c>
      <c r="V348" s="33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127">
        <v>0</v>
      </c>
      <c r="AE348" s="127">
        <v>0</v>
      </c>
      <c r="AF348" s="7">
        <v>0</v>
      </c>
      <c r="AG348" s="6"/>
      <c r="AH348" s="6">
        <v>0</v>
      </c>
      <c r="AI348" s="7">
        <v>0</v>
      </c>
      <c r="AJ348" s="6">
        <v>0</v>
      </c>
      <c r="AK348" s="33">
        <v>0</v>
      </c>
      <c r="AL348" s="6">
        <v>0</v>
      </c>
      <c r="AM348" s="6">
        <v>0</v>
      </c>
      <c r="AN348" s="6">
        <v>0</v>
      </c>
      <c r="AO348" s="6">
        <v>0</v>
      </c>
      <c r="AP348" s="6">
        <v>0</v>
      </c>
      <c r="AQ348" s="6">
        <v>0</v>
      </c>
      <c r="AR348" s="6">
        <v>0</v>
      </c>
      <c r="AS348" s="7">
        <v>0</v>
      </c>
      <c r="AT348" s="7">
        <v>0</v>
      </c>
      <c r="AU348" s="33">
        <v>0</v>
      </c>
      <c r="AV348" s="8">
        <v>0</v>
      </c>
      <c r="AW348" s="179">
        <v>112417732</v>
      </c>
    </row>
    <row r="349" spans="2:49" ht="62.4">
      <c r="B349" s="180">
        <v>780245</v>
      </c>
      <c r="C349" s="177">
        <v>344</v>
      </c>
      <c r="D349" s="182" t="s">
        <v>371</v>
      </c>
      <c r="E349" s="179">
        <v>26443203</v>
      </c>
      <c r="F349" s="160">
        <v>0</v>
      </c>
      <c r="G349" s="6">
        <v>-197021</v>
      </c>
      <c r="H349" s="6"/>
      <c r="I349" s="6"/>
      <c r="J349" s="7"/>
      <c r="K349" s="6"/>
      <c r="L349" s="7"/>
      <c r="M349" s="33"/>
      <c r="N349" s="33"/>
      <c r="O349" s="6"/>
      <c r="P349" s="6"/>
      <c r="Q349" s="6">
        <v>0</v>
      </c>
      <c r="R349" s="6">
        <v>0</v>
      </c>
      <c r="S349" s="6">
        <v>0</v>
      </c>
      <c r="T349" s="6">
        <v>0</v>
      </c>
      <c r="U349" s="7">
        <v>130873</v>
      </c>
      <c r="V349" s="33">
        <v>0</v>
      </c>
      <c r="W349" s="6">
        <v>0</v>
      </c>
      <c r="X349" s="6">
        <v>0</v>
      </c>
      <c r="Y349" s="6">
        <v>-851850</v>
      </c>
      <c r="Z349" s="6">
        <v>0</v>
      </c>
      <c r="AA349" s="6">
        <v>0</v>
      </c>
      <c r="AB349" s="6">
        <v>0</v>
      </c>
      <c r="AC349" s="6">
        <v>0</v>
      </c>
      <c r="AD349" s="127">
        <v>0</v>
      </c>
      <c r="AE349" s="127">
        <v>0</v>
      </c>
      <c r="AF349" s="7">
        <v>0</v>
      </c>
      <c r="AG349" s="6"/>
      <c r="AH349" s="6">
        <v>0</v>
      </c>
      <c r="AI349" s="7">
        <v>0</v>
      </c>
      <c r="AJ349" s="6">
        <v>0</v>
      </c>
      <c r="AK349" s="33">
        <v>0</v>
      </c>
      <c r="AL349" s="6">
        <v>0</v>
      </c>
      <c r="AM349" s="6">
        <v>0</v>
      </c>
      <c r="AN349" s="6">
        <v>0</v>
      </c>
      <c r="AO349" s="6">
        <v>0</v>
      </c>
      <c r="AP349" s="6">
        <v>0</v>
      </c>
      <c r="AQ349" s="6">
        <v>0</v>
      </c>
      <c r="AR349" s="6">
        <v>0</v>
      </c>
      <c r="AS349" s="7">
        <v>0</v>
      </c>
      <c r="AT349" s="7">
        <v>0</v>
      </c>
      <c r="AU349" s="33">
        <v>856313</v>
      </c>
      <c r="AV349" s="8">
        <v>-61685</v>
      </c>
      <c r="AW349" s="179">
        <v>26381518</v>
      </c>
    </row>
    <row r="350" spans="2:49" ht="62.4">
      <c r="B350" s="180">
        <v>780264</v>
      </c>
      <c r="C350" s="177">
        <v>345</v>
      </c>
      <c r="D350" s="181" t="s">
        <v>372</v>
      </c>
      <c r="E350" s="179">
        <v>48537922</v>
      </c>
      <c r="F350" s="160">
        <v>0</v>
      </c>
      <c r="G350" s="6">
        <v>0</v>
      </c>
      <c r="H350" s="6"/>
      <c r="I350" s="6"/>
      <c r="J350" s="7"/>
      <c r="K350" s="6"/>
      <c r="L350" s="7"/>
      <c r="M350" s="33"/>
      <c r="N350" s="33"/>
      <c r="O350" s="6"/>
      <c r="P350" s="6"/>
      <c r="Q350" s="6">
        <v>0</v>
      </c>
      <c r="R350" s="6">
        <v>0</v>
      </c>
      <c r="S350" s="6">
        <v>0</v>
      </c>
      <c r="T350" s="6">
        <v>0</v>
      </c>
      <c r="U350" s="7">
        <v>0</v>
      </c>
      <c r="V350" s="33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127">
        <v>0</v>
      </c>
      <c r="AE350" s="127">
        <v>0</v>
      </c>
      <c r="AF350" s="7">
        <v>0</v>
      </c>
      <c r="AG350" s="6"/>
      <c r="AH350" s="6">
        <v>0</v>
      </c>
      <c r="AI350" s="7">
        <v>0</v>
      </c>
      <c r="AJ350" s="6">
        <v>0</v>
      </c>
      <c r="AK350" s="33">
        <v>0</v>
      </c>
      <c r="AL350" s="6">
        <v>0</v>
      </c>
      <c r="AM350" s="6">
        <v>0</v>
      </c>
      <c r="AN350" s="6">
        <v>0</v>
      </c>
      <c r="AO350" s="6">
        <v>0</v>
      </c>
      <c r="AP350" s="6">
        <v>0</v>
      </c>
      <c r="AQ350" s="6">
        <v>0</v>
      </c>
      <c r="AR350" s="6">
        <v>0</v>
      </c>
      <c r="AS350" s="7">
        <v>0</v>
      </c>
      <c r="AT350" s="7">
        <v>0</v>
      </c>
      <c r="AU350" s="33">
        <v>0</v>
      </c>
      <c r="AV350" s="8">
        <v>0</v>
      </c>
      <c r="AW350" s="179">
        <v>48537922</v>
      </c>
    </row>
    <row r="351" spans="2:49" ht="93.6">
      <c r="B351" s="180">
        <v>780294</v>
      </c>
      <c r="C351" s="177">
        <v>346</v>
      </c>
      <c r="D351" s="181" t="s">
        <v>373</v>
      </c>
      <c r="E351" s="179">
        <v>237859</v>
      </c>
      <c r="F351" s="160">
        <v>0</v>
      </c>
      <c r="G351" s="6">
        <v>0</v>
      </c>
      <c r="H351" s="6"/>
      <c r="I351" s="6"/>
      <c r="J351" s="7"/>
      <c r="K351" s="6"/>
      <c r="L351" s="7"/>
      <c r="M351" s="33"/>
      <c r="N351" s="33"/>
      <c r="O351" s="6"/>
      <c r="P351" s="6"/>
      <c r="Q351" s="6">
        <v>0</v>
      </c>
      <c r="R351" s="6">
        <v>0</v>
      </c>
      <c r="S351" s="6">
        <v>0</v>
      </c>
      <c r="T351" s="6">
        <v>0</v>
      </c>
      <c r="U351" s="7">
        <v>0</v>
      </c>
      <c r="V351" s="33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127">
        <v>0</v>
      </c>
      <c r="AE351" s="127">
        <v>0</v>
      </c>
      <c r="AF351" s="7">
        <v>0</v>
      </c>
      <c r="AG351" s="6"/>
      <c r="AH351" s="6">
        <v>0</v>
      </c>
      <c r="AI351" s="7">
        <v>0</v>
      </c>
      <c r="AJ351" s="6">
        <v>0</v>
      </c>
      <c r="AK351" s="33">
        <v>0</v>
      </c>
      <c r="AL351" s="6">
        <v>0</v>
      </c>
      <c r="AM351" s="6">
        <v>0</v>
      </c>
      <c r="AN351" s="6">
        <v>0</v>
      </c>
      <c r="AO351" s="6">
        <v>0</v>
      </c>
      <c r="AP351" s="6">
        <v>0</v>
      </c>
      <c r="AQ351" s="6">
        <v>0</v>
      </c>
      <c r="AR351" s="6">
        <v>0</v>
      </c>
      <c r="AS351" s="7">
        <v>0</v>
      </c>
      <c r="AT351" s="7">
        <v>0</v>
      </c>
      <c r="AU351" s="33">
        <v>0</v>
      </c>
      <c r="AV351" s="8">
        <v>0</v>
      </c>
      <c r="AW351" s="179">
        <v>237859</v>
      </c>
    </row>
    <row r="352" spans="2:49" ht="46.8">
      <c r="B352" s="180">
        <v>780295</v>
      </c>
      <c r="C352" s="177">
        <v>347</v>
      </c>
      <c r="D352" s="182" t="s">
        <v>374</v>
      </c>
      <c r="E352" s="179">
        <v>6586021</v>
      </c>
      <c r="F352" s="160">
        <v>0</v>
      </c>
      <c r="G352" s="6">
        <v>0</v>
      </c>
      <c r="H352" s="6"/>
      <c r="I352" s="6"/>
      <c r="J352" s="7"/>
      <c r="K352" s="6"/>
      <c r="L352" s="7"/>
      <c r="M352" s="33"/>
      <c r="N352" s="33"/>
      <c r="O352" s="6"/>
      <c r="P352" s="6"/>
      <c r="Q352" s="6">
        <v>0</v>
      </c>
      <c r="R352" s="6">
        <v>0</v>
      </c>
      <c r="S352" s="6">
        <v>0</v>
      </c>
      <c r="T352" s="6">
        <v>0</v>
      </c>
      <c r="U352" s="7">
        <v>0</v>
      </c>
      <c r="V352" s="33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127">
        <v>0</v>
      </c>
      <c r="AE352" s="127">
        <v>0</v>
      </c>
      <c r="AF352" s="7">
        <v>0</v>
      </c>
      <c r="AG352" s="6"/>
      <c r="AH352" s="6">
        <v>0</v>
      </c>
      <c r="AI352" s="7">
        <v>0</v>
      </c>
      <c r="AJ352" s="6">
        <v>0</v>
      </c>
      <c r="AK352" s="33">
        <v>0</v>
      </c>
      <c r="AL352" s="6">
        <v>0</v>
      </c>
      <c r="AM352" s="6">
        <v>0</v>
      </c>
      <c r="AN352" s="6">
        <v>0</v>
      </c>
      <c r="AO352" s="6">
        <v>0</v>
      </c>
      <c r="AP352" s="6">
        <v>0</v>
      </c>
      <c r="AQ352" s="6">
        <v>0</v>
      </c>
      <c r="AR352" s="6">
        <v>0</v>
      </c>
      <c r="AS352" s="7">
        <v>0</v>
      </c>
      <c r="AT352" s="7">
        <v>0</v>
      </c>
      <c r="AU352" s="33">
        <v>0</v>
      </c>
      <c r="AV352" s="8">
        <v>0</v>
      </c>
      <c r="AW352" s="179">
        <v>6586021</v>
      </c>
    </row>
    <row r="353" spans="2:49" ht="93.6">
      <c r="B353" s="180">
        <v>780296</v>
      </c>
      <c r="C353" s="177">
        <v>348</v>
      </c>
      <c r="D353" s="182" t="s">
        <v>375</v>
      </c>
      <c r="E353" s="179">
        <v>466162163</v>
      </c>
      <c r="F353" s="160">
        <v>0</v>
      </c>
      <c r="G353" s="6">
        <v>0</v>
      </c>
      <c r="H353" s="6">
        <v>-818388</v>
      </c>
      <c r="I353" s="6"/>
      <c r="J353" s="7"/>
      <c r="K353" s="6"/>
      <c r="L353" s="7"/>
      <c r="M353" s="33"/>
      <c r="N353" s="33"/>
      <c r="O353" s="6"/>
      <c r="P353" s="6"/>
      <c r="Q353" s="6">
        <v>0</v>
      </c>
      <c r="R353" s="6">
        <v>0</v>
      </c>
      <c r="S353" s="6">
        <v>0</v>
      </c>
      <c r="T353" s="6">
        <v>0</v>
      </c>
      <c r="U353" s="7">
        <v>0</v>
      </c>
      <c r="V353" s="33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125515</v>
      </c>
      <c r="AC353" s="6">
        <v>692873</v>
      </c>
      <c r="AD353" s="127">
        <v>0</v>
      </c>
      <c r="AE353" s="127">
        <v>0</v>
      </c>
      <c r="AF353" s="7">
        <v>0</v>
      </c>
      <c r="AG353" s="6"/>
      <c r="AH353" s="6">
        <v>0</v>
      </c>
      <c r="AI353" s="7">
        <v>0</v>
      </c>
      <c r="AJ353" s="6">
        <v>0</v>
      </c>
      <c r="AK353" s="33">
        <v>0</v>
      </c>
      <c r="AL353" s="6">
        <v>0</v>
      </c>
      <c r="AM353" s="6">
        <v>0</v>
      </c>
      <c r="AN353" s="6">
        <v>0</v>
      </c>
      <c r="AO353" s="6">
        <v>0</v>
      </c>
      <c r="AP353" s="6">
        <v>0</v>
      </c>
      <c r="AQ353" s="6">
        <v>0</v>
      </c>
      <c r="AR353" s="6">
        <v>0</v>
      </c>
      <c r="AS353" s="7">
        <v>0</v>
      </c>
      <c r="AT353" s="7">
        <v>0</v>
      </c>
      <c r="AU353" s="33">
        <v>0</v>
      </c>
      <c r="AV353" s="8">
        <v>0</v>
      </c>
      <c r="AW353" s="179">
        <v>466162163</v>
      </c>
    </row>
    <row r="354" spans="2:49" ht="78">
      <c r="B354" s="180">
        <v>780228</v>
      </c>
      <c r="C354" s="177">
        <v>349</v>
      </c>
      <c r="D354" s="181" t="s">
        <v>376</v>
      </c>
      <c r="E354" s="179">
        <v>39690647</v>
      </c>
      <c r="F354" s="160">
        <v>0</v>
      </c>
      <c r="G354" s="6">
        <v>0</v>
      </c>
      <c r="H354" s="6"/>
      <c r="I354" s="6"/>
      <c r="J354" s="7"/>
      <c r="K354" s="6"/>
      <c r="L354" s="7"/>
      <c r="M354" s="33"/>
      <c r="N354" s="33"/>
      <c r="O354" s="6"/>
      <c r="P354" s="6"/>
      <c r="Q354" s="6">
        <v>0</v>
      </c>
      <c r="R354" s="6">
        <v>0</v>
      </c>
      <c r="S354" s="6">
        <v>0</v>
      </c>
      <c r="T354" s="6">
        <v>0</v>
      </c>
      <c r="U354" s="7">
        <v>0</v>
      </c>
      <c r="V354" s="33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506075</v>
      </c>
      <c r="AD354" s="127">
        <v>0</v>
      </c>
      <c r="AE354" s="127">
        <v>0</v>
      </c>
      <c r="AF354" s="7">
        <v>0</v>
      </c>
      <c r="AG354" s="6"/>
      <c r="AH354" s="6">
        <v>0</v>
      </c>
      <c r="AI354" s="7">
        <v>0</v>
      </c>
      <c r="AJ354" s="6">
        <v>0</v>
      </c>
      <c r="AK354" s="33">
        <v>0</v>
      </c>
      <c r="AL354" s="6">
        <v>0</v>
      </c>
      <c r="AM354" s="6">
        <v>0</v>
      </c>
      <c r="AN354" s="6">
        <v>0</v>
      </c>
      <c r="AO354" s="6">
        <v>0</v>
      </c>
      <c r="AP354" s="6">
        <v>0</v>
      </c>
      <c r="AQ354" s="6">
        <v>0</v>
      </c>
      <c r="AR354" s="6">
        <v>0</v>
      </c>
      <c r="AS354" s="7">
        <v>0</v>
      </c>
      <c r="AT354" s="7">
        <v>0</v>
      </c>
      <c r="AU354" s="33">
        <v>0</v>
      </c>
      <c r="AV354" s="8">
        <v>506075</v>
      </c>
      <c r="AW354" s="179">
        <v>40196722</v>
      </c>
    </row>
    <row r="355" spans="2:49" ht="78">
      <c r="B355" s="180">
        <v>780380</v>
      </c>
      <c r="C355" s="177">
        <v>350</v>
      </c>
      <c r="D355" s="182" t="s">
        <v>377</v>
      </c>
      <c r="E355" s="179">
        <v>34468236</v>
      </c>
      <c r="F355" s="160">
        <v>0</v>
      </c>
      <c r="G355" s="6">
        <v>0</v>
      </c>
      <c r="H355" s="6"/>
      <c r="I355" s="6"/>
      <c r="J355" s="7"/>
      <c r="K355" s="6"/>
      <c r="L355" s="7"/>
      <c r="M355" s="33"/>
      <c r="N355" s="33"/>
      <c r="O355" s="6"/>
      <c r="P355" s="6"/>
      <c r="Q355" s="6">
        <v>0</v>
      </c>
      <c r="R355" s="6">
        <v>0</v>
      </c>
      <c r="S355" s="6">
        <v>0</v>
      </c>
      <c r="T355" s="6">
        <v>0</v>
      </c>
      <c r="U355" s="7">
        <v>0</v>
      </c>
      <c r="V355" s="33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127">
        <v>0</v>
      </c>
      <c r="AE355" s="127">
        <v>0</v>
      </c>
      <c r="AF355" s="7">
        <v>929452.52999999933</v>
      </c>
      <c r="AG355" s="6"/>
      <c r="AH355" s="6">
        <v>0</v>
      </c>
      <c r="AI355" s="7">
        <v>0</v>
      </c>
      <c r="AJ355" s="6">
        <v>0</v>
      </c>
      <c r="AK355" s="33">
        <v>0</v>
      </c>
      <c r="AL355" s="6">
        <v>0</v>
      </c>
      <c r="AM355" s="6">
        <v>0</v>
      </c>
      <c r="AN355" s="6">
        <v>0</v>
      </c>
      <c r="AO355" s="6">
        <v>0</v>
      </c>
      <c r="AP355" s="6">
        <v>0</v>
      </c>
      <c r="AQ355" s="6">
        <v>0</v>
      </c>
      <c r="AR355" s="6">
        <v>0</v>
      </c>
      <c r="AS355" s="7">
        <v>0</v>
      </c>
      <c r="AT355" s="7">
        <v>0</v>
      </c>
      <c r="AU355" s="33">
        <v>0</v>
      </c>
      <c r="AV355" s="8">
        <v>929452.52999999933</v>
      </c>
      <c r="AW355" s="179">
        <v>35397688.530000001</v>
      </c>
    </row>
    <row r="356" spans="2:49" ht="78">
      <c r="B356" s="180">
        <v>780409</v>
      </c>
      <c r="C356" s="177">
        <v>351</v>
      </c>
      <c r="D356" s="182" t="s">
        <v>378</v>
      </c>
      <c r="E356" s="179">
        <v>13734684</v>
      </c>
      <c r="F356" s="160">
        <v>0</v>
      </c>
      <c r="G356" s="6">
        <v>0</v>
      </c>
      <c r="H356" s="6"/>
      <c r="I356" s="6"/>
      <c r="J356" s="7"/>
      <c r="K356" s="6"/>
      <c r="L356" s="7"/>
      <c r="M356" s="33"/>
      <c r="N356" s="33"/>
      <c r="O356" s="6"/>
      <c r="P356" s="6"/>
      <c r="Q356" s="6">
        <v>0</v>
      </c>
      <c r="R356" s="6">
        <v>0</v>
      </c>
      <c r="S356" s="6">
        <v>0</v>
      </c>
      <c r="T356" s="6">
        <v>0</v>
      </c>
      <c r="U356" s="7">
        <v>0</v>
      </c>
      <c r="V356" s="33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174854</v>
      </c>
      <c r="AD356" s="127">
        <v>0</v>
      </c>
      <c r="AE356" s="127">
        <v>0</v>
      </c>
      <c r="AF356" s="7">
        <v>0</v>
      </c>
      <c r="AG356" s="6"/>
      <c r="AH356" s="161">
        <v>1</v>
      </c>
      <c r="AI356" s="7">
        <v>0</v>
      </c>
      <c r="AJ356" s="6">
        <v>0</v>
      </c>
      <c r="AK356" s="33">
        <v>0</v>
      </c>
      <c r="AL356" s="6">
        <v>0</v>
      </c>
      <c r="AM356" s="6">
        <v>0</v>
      </c>
      <c r="AN356" s="6">
        <v>0</v>
      </c>
      <c r="AO356" s="6">
        <v>0</v>
      </c>
      <c r="AP356" s="6">
        <v>0</v>
      </c>
      <c r="AQ356" s="6">
        <v>0</v>
      </c>
      <c r="AR356" s="6">
        <v>0</v>
      </c>
      <c r="AS356" s="7">
        <v>0</v>
      </c>
      <c r="AT356" s="7">
        <v>0</v>
      </c>
      <c r="AU356" s="33">
        <v>0</v>
      </c>
      <c r="AV356" s="8">
        <v>174855</v>
      </c>
      <c r="AW356" s="179">
        <v>13909539</v>
      </c>
    </row>
    <row r="357" spans="2:49" ht="62.4">
      <c r="B357" s="180">
        <v>780422</v>
      </c>
      <c r="C357" s="177">
        <v>352</v>
      </c>
      <c r="D357" s="182" t="s">
        <v>379</v>
      </c>
      <c r="E357" s="179">
        <v>36965769</v>
      </c>
      <c r="F357" s="160">
        <v>0</v>
      </c>
      <c r="G357" s="6">
        <v>0</v>
      </c>
      <c r="H357" s="6"/>
      <c r="I357" s="6"/>
      <c r="J357" s="7"/>
      <c r="K357" s="6"/>
      <c r="L357" s="7"/>
      <c r="M357" s="33"/>
      <c r="N357" s="33"/>
      <c r="O357" s="6"/>
      <c r="P357" s="6"/>
      <c r="Q357" s="6">
        <v>0</v>
      </c>
      <c r="R357" s="6">
        <v>-122550</v>
      </c>
      <c r="S357" s="6">
        <v>0</v>
      </c>
      <c r="T357" s="6">
        <v>0</v>
      </c>
      <c r="U357" s="7">
        <v>0</v>
      </c>
      <c r="V357" s="33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39835</v>
      </c>
      <c r="AC357" s="6">
        <v>82715</v>
      </c>
      <c r="AD357" s="127">
        <v>-139432.42909090917</v>
      </c>
      <c r="AE357" s="127">
        <v>0</v>
      </c>
      <c r="AF357" s="7">
        <v>0</v>
      </c>
      <c r="AG357" s="6"/>
      <c r="AH357" s="6">
        <v>0</v>
      </c>
      <c r="AI357" s="7">
        <v>0</v>
      </c>
      <c r="AJ357" s="6">
        <v>0</v>
      </c>
      <c r="AK357" s="33">
        <v>0</v>
      </c>
      <c r="AL357" s="6">
        <v>0</v>
      </c>
      <c r="AM357" s="6">
        <v>0</v>
      </c>
      <c r="AN357" s="6">
        <v>0</v>
      </c>
      <c r="AO357" s="6">
        <v>0</v>
      </c>
      <c r="AP357" s="6">
        <v>0</v>
      </c>
      <c r="AQ357" s="6">
        <v>0</v>
      </c>
      <c r="AR357" s="6">
        <v>0</v>
      </c>
      <c r="AS357" s="7">
        <v>0</v>
      </c>
      <c r="AT357" s="7">
        <v>0</v>
      </c>
      <c r="AU357" s="33">
        <v>0</v>
      </c>
      <c r="AV357" s="8">
        <v>-139432.42909090917</v>
      </c>
      <c r="AW357" s="179">
        <v>36826336.57090909</v>
      </c>
    </row>
    <row r="358" spans="2:49" ht="62.4">
      <c r="B358" s="180">
        <v>780218</v>
      </c>
      <c r="C358" s="177">
        <v>353</v>
      </c>
      <c r="D358" s="182" t="s">
        <v>380</v>
      </c>
      <c r="E358" s="179">
        <v>0</v>
      </c>
      <c r="F358" s="160">
        <v>0</v>
      </c>
      <c r="G358" s="6">
        <v>0</v>
      </c>
      <c r="H358" s="6"/>
      <c r="I358" s="6"/>
      <c r="J358" s="7"/>
      <c r="K358" s="6"/>
      <c r="L358" s="7"/>
      <c r="M358" s="33"/>
      <c r="N358" s="33"/>
      <c r="O358" s="6"/>
      <c r="P358" s="6"/>
      <c r="Q358" s="6">
        <v>0</v>
      </c>
      <c r="R358" s="6">
        <v>0</v>
      </c>
      <c r="S358" s="6">
        <v>0</v>
      </c>
      <c r="T358" s="6">
        <v>0</v>
      </c>
      <c r="U358" s="7">
        <v>0</v>
      </c>
      <c r="V358" s="33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127">
        <v>0</v>
      </c>
      <c r="AE358" s="127">
        <v>0</v>
      </c>
      <c r="AF358" s="7">
        <v>0</v>
      </c>
      <c r="AG358" s="6"/>
      <c r="AH358" s="6">
        <v>0</v>
      </c>
      <c r="AI358" s="7">
        <v>0</v>
      </c>
      <c r="AJ358" s="6">
        <v>0</v>
      </c>
      <c r="AK358" s="33">
        <v>0</v>
      </c>
      <c r="AL358" s="6">
        <v>0</v>
      </c>
      <c r="AM358" s="6">
        <v>0</v>
      </c>
      <c r="AN358" s="6">
        <v>0</v>
      </c>
      <c r="AO358" s="6">
        <v>0</v>
      </c>
      <c r="AP358" s="6">
        <v>0</v>
      </c>
      <c r="AQ358" s="6">
        <v>0</v>
      </c>
      <c r="AR358" s="6">
        <v>0</v>
      </c>
      <c r="AS358" s="7">
        <v>0</v>
      </c>
      <c r="AT358" s="7">
        <v>0</v>
      </c>
      <c r="AU358" s="33">
        <v>0</v>
      </c>
      <c r="AV358" s="8">
        <v>0</v>
      </c>
      <c r="AW358" s="179">
        <v>0</v>
      </c>
    </row>
    <row r="359" spans="2:49" ht="93.6">
      <c r="B359" s="180">
        <v>780331</v>
      </c>
      <c r="C359" s="177">
        <v>354</v>
      </c>
      <c r="D359" s="182" t="s">
        <v>381</v>
      </c>
      <c r="E359" s="179">
        <v>215985175</v>
      </c>
      <c r="F359" s="160">
        <v>0</v>
      </c>
      <c r="G359" s="6">
        <v>0</v>
      </c>
      <c r="H359" s="6"/>
      <c r="I359" s="6"/>
      <c r="J359" s="7"/>
      <c r="K359" s="6"/>
      <c r="L359" s="7"/>
      <c r="M359" s="33"/>
      <c r="N359" s="33"/>
      <c r="O359" s="6"/>
      <c r="P359" s="6"/>
      <c r="Q359" s="161">
        <v>16794520</v>
      </c>
      <c r="R359" s="6">
        <v>0</v>
      </c>
      <c r="S359" s="6">
        <v>0</v>
      </c>
      <c r="T359" s="6">
        <v>0</v>
      </c>
      <c r="U359" s="7">
        <v>0</v>
      </c>
      <c r="V359" s="33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0</v>
      </c>
      <c r="AD359" s="127">
        <v>0</v>
      </c>
      <c r="AE359" s="127">
        <v>0</v>
      </c>
      <c r="AF359" s="7">
        <v>0</v>
      </c>
      <c r="AG359" s="6"/>
      <c r="AH359" s="6">
        <v>0</v>
      </c>
      <c r="AI359" s="7">
        <v>0</v>
      </c>
      <c r="AJ359" s="6">
        <v>0</v>
      </c>
      <c r="AK359" s="33">
        <v>0</v>
      </c>
      <c r="AL359" s="6">
        <v>0</v>
      </c>
      <c r="AM359" s="6">
        <v>0</v>
      </c>
      <c r="AN359" s="6">
        <v>0</v>
      </c>
      <c r="AO359" s="6">
        <v>0</v>
      </c>
      <c r="AP359" s="6">
        <v>0</v>
      </c>
      <c r="AQ359" s="6">
        <v>0</v>
      </c>
      <c r="AR359" s="6">
        <v>0</v>
      </c>
      <c r="AS359" s="7">
        <v>0</v>
      </c>
      <c r="AT359" s="7">
        <v>0</v>
      </c>
      <c r="AU359" s="33">
        <v>0</v>
      </c>
      <c r="AV359" s="8">
        <v>16794520</v>
      </c>
      <c r="AW359" s="179">
        <v>232779695</v>
      </c>
    </row>
    <row r="360" spans="2:49" ht="46.8">
      <c r="B360" s="180">
        <v>780634</v>
      </c>
      <c r="C360" s="177">
        <v>355</v>
      </c>
      <c r="D360" s="182" t="s">
        <v>382</v>
      </c>
      <c r="E360" s="179">
        <v>10670486</v>
      </c>
      <c r="F360" s="160">
        <v>0</v>
      </c>
      <c r="G360" s="6">
        <v>0</v>
      </c>
      <c r="H360" s="6"/>
      <c r="I360" s="6"/>
      <c r="J360" s="7"/>
      <c r="K360" s="6"/>
      <c r="L360" s="7"/>
      <c r="M360" s="33"/>
      <c r="N360" s="33"/>
      <c r="O360" s="6"/>
      <c r="P360" s="6"/>
      <c r="Q360" s="6">
        <v>0</v>
      </c>
      <c r="R360" s="6">
        <v>0</v>
      </c>
      <c r="S360" s="6">
        <v>0</v>
      </c>
      <c r="T360" s="6">
        <v>0</v>
      </c>
      <c r="U360" s="7">
        <v>40031</v>
      </c>
      <c r="V360" s="33">
        <v>0</v>
      </c>
      <c r="W360" s="6">
        <v>0</v>
      </c>
      <c r="X360" s="6">
        <v>-50360</v>
      </c>
      <c r="Y360" s="6">
        <v>-310509</v>
      </c>
      <c r="Z360" s="6">
        <v>-3182</v>
      </c>
      <c r="AA360" s="6">
        <v>5530</v>
      </c>
      <c r="AB360" s="6">
        <v>0</v>
      </c>
      <c r="AC360" s="6">
        <v>0</v>
      </c>
      <c r="AD360" s="127">
        <v>0</v>
      </c>
      <c r="AE360" s="127">
        <v>0</v>
      </c>
      <c r="AF360" s="7">
        <v>0</v>
      </c>
      <c r="AG360" s="6"/>
      <c r="AH360" s="6">
        <v>0</v>
      </c>
      <c r="AI360" s="7">
        <v>0</v>
      </c>
      <c r="AJ360" s="6">
        <v>0</v>
      </c>
      <c r="AK360" s="33">
        <v>0</v>
      </c>
      <c r="AL360" s="6">
        <v>-9138</v>
      </c>
      <c r="AM360" s="6">
        <v>-67300</v>
      </c>
      <c r="AN360" s="6">
        <v>0</v>
      </c>
      <c r="AO360" s="6">
        <v>0</v>
      </c>
      <c r="AP360" s="6">
        <v>0</v>
      </c>
      <c r="AQ360" s="6">
        <v>0</v>
      </c>
      <c r="AR360" s="6">
        <v>0</v>
      </c>
      <c r="AS360" s="7">
        <v>0</v>
      </c>
      <c r="AT360" s="7">
        <v>0</v>
      </c>
      <c r="AU360" s="33">
        <v>818210</v>
      </c>
      <c r="AV360" s="8">
        <v>423282</v>
      </c>
      <c r="AW360" s="179">
        <v>11093768</v>
      </c>
    </row>
    <row r="361" spans="2:49" ht="46.8">
      <c r="B361" s="180">
        <v>780693</v>
      </c>
      <c r="C361" s="177">
        <v>356</v>
      </c>
      <c r="D361" s="182" t="s">
        <v>383</v>
      </c>
      <c r="E361" s="179">
        <v>42479493</v>
      </c>
      <c r="F361" s="160">
        <v>0</v>
      </c>
      <c r="G361" s="6">
        <v>0</v>
      </c>
      <c r="H361" s="6"/>
      <c r="I361" s="6"/>
      <c r="J361" s="7"/>
      <c r="K361" s="6"/>
      <c r="L361" s="7"/>
      <c r="M361" s="33"/>
      <c r="N361" s="33"/>
      <c r="O361" s="6"/>
      <c r="P361" s="6"/>
      <c r="Q361" s="6">
        <v>0</v>
      </c>
      <c r="R361" s="6">
        <v>0</v>
      </c>
      <c r="S361" s="6">
        <v>0</v>
      </c>
      <c r="T361" s="6">
        <v>0</v>
      </c>
      <c r="U361" s="7">
        <v>0</v>
      </c>
      <c r="V361" s="33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127">
        <v>0</v>
      </c>
      <c r="AE361" s="127">
        <v>0</v>
      </c>
      <c r="AF361" s="7">
        <v>0</v>
      </c>
      <c r="AG361" s="6"/>
      <c r="AH361" s="6">
        <v>0</v>
      </c>
      <c r="AI361" s="7">
        <v>0</v>
      </c>
      <c r="AJ361" s="6">
        <v>0</v>
      </c>
      <c r="AK361" s="33">
        <v>0</v>
      </c>
      <c r="AL361" s="6">
        <v>0</v>
      </c>
      <c r="AM361" s="6">
        <v>0</v>
      </c>
      <c r="AN361" s="6">
        <v>0</v>
      </c>
      <c r="AO361" s="6">
        <v>0</v>
      </c>
      <c r="AP361" s="6">
        <v>0</v>
      </c>
      <c r="AQ361" s="6">
        <v>0</v>
      </c>
      <c r="AR361" s="6">
        <v>0</v>
      </c>
      <c r="AS361" s="7">
        <v>0</v>
      </c>
      <c r="AT361" s="7">
        <v>0</v>
      </c>
      <c r="AU361" s="33">
        <v>0</v>
      </c>
      <c r="AV361" s="8">
        <v>0</v>
      </c>
      <c r="AW361" s="179">
        <v>42479493</v>
      </c>
    </row>
    <row r="362" spans="2:49" ht="93.6">
      <c r="B362" s="180">
        <v>780756</v>
      </c>
      <c r="C362" s="177">
        <v>357</v>
      </c>
      <c r="D362" s="185" t="s">
        <v>384</v>
      </c>
      <c r="E362" s="179">
        <v>0</v>
      </c>
      <c r="F362" s="160">
        <v>0</v>
      </c>
      <c r="G362" s="6">
        <v>0</v>
      </c>
      <c r="H362" s="6"/>
      <c r="I362" s="6"/>
      <c r="J362" s="7"/>
      <c r="K362" s="6"/>
      <c r="L362" s="7"/>
      <c r="M362" s="33"/>
      <c r="N362" s="33"/>
      <c r="O362" s="6"/>
      <c r="P362" s="6"/>
      <c r="Q362" s="6">
        <v>0</v>
      </c>
      <c r="R362" s="6">
        <v>0</v>
      </c>
      <c r="S362" s="6">
        <v>0</v>
      </c>
      <c r="T362" s="6">
        <v>0</v>
      </c>
      <c r="U362" s="7">
        <v>0</v>
      </c>
      <c r="V362" s="33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127">
        <v>0</v>
      </c>
      <c r="AE362" s="127">
        <v>0</v>
      </c>
      <c r="AF362" s="7">
        <v>0</v>
      </c>
      <c r="AG362" s="6"/>
      <c r="AH362" s="6">
        <v>0</v>
      </c>
      <c r="AI362" s="7">
        <v>0</v>
      </c>
      <c r="AJ362" s="6">
        <v>0</v>
      </c>
      <c r="AK362" s="33">
        <v>0</v>
      </c>
      <c r="AL362" s="6">
        <v>0</v>
      </c>
      <c r="AM362" s="6">
        <v>0</v>
      </c>
      <c r="AN362" s="6">
        <v>0</v>
      </c>
      <c r="AO362" s="6">
        <v>0</v>
      </c>
      <c r="AP362" s="6">
        <v>0</v>
      </c>
      <c r="AQ362" s="6">
        <v>0</v>
      </c>
      <c r="AR362" s="6">
        <v>0</v>
      </c>
      <c r="AS362" s="7">
        <v>0</v>
      </c>
      <c r="AT362" s="7">
        <v>0</v>
      </c>
      <c r="AU362" s="33">
        <v>0</v>
      </c>
      <c r="AV362" s="8">
        <v>0</v>
      </c>
      <c r="AW362" s="179">
        <v>0</v>
      </c>
    </row>
    <row r="363" spans="2:49" ht="46.8">
      <c r="B363" s="180">
        <v>780214</v>
      </c>
      <c r="C363" s="177">
        <v>358</v>
      </c>
      <c r="D363" s="185" t="s">
        <v>385</v>
      </c>
      <c r="E363" s="179">
        <v>0</v>
      </c>
      <c r="F363" s="160">
        <v>0</v>
      </c>
      <c r="G363" s="6">
        <v>0</v>
      </c>
      <c r="H363" s="6"/>
      <c r="I363" s="6"/>
      <c r="J363" s="7"/>
      <c r="K363" s="6"/>
      <c r="L363" s="7"/>
      <c r="M363" s="33"/>
      <c r="N363" s="33"/>
      <c r="O363" s="6"/>
      <c r="P363" s="6"/>
      <c r="Q363" s="6">
        <v>0</v>
      </c>
      <c r="R363" s="6">
        <v>0</v>
      </c>
      <c r="S363" s="6">
        <v>0</v>
      </c>
      <c r="T363" s="6">
        <v>0</v>
      </c>
      <c r="U363" s="7">
        <v>0</v>
      </c>
      <c r="V363" s="33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0</v>
      </c>
      <c r="AD363" s="127">
        <v>0</v>
      </c>
      <c r="AE363" s="127">
        <v>0</v>
      </c>
      <c r="AF363" s="7">
        <v>0</v>
      </c>
      <c r="AG363" s="6"/>
      <c r="AH363" s="6">
        <v>0</v>
      </c>
      <c r="AI363" s="7">
        <v>0</v>
      </c>
      <c r="AJ363" s="6">
        <v>0</v>
      </c>
      <c r="AK363" s="33">
        <v>0</v>
      </c>
      <c r="AL363" s="6">
        <v>0</v>
      </c>
      <c r="AM363" s="6">
        <v>0</v>
      </c>
      <c r="AN363" s="6">
        <v>0</v>
      </c>
      <c r="AO363" s="6">
        <v>0</v>
      </c>
      <c r="AP363" s="6">
        <v>0</v>
      </c>
      <c r="AQ363" s="6">
        <v>0</v>
      </c>
      <c r="AR363" s="6">
        <v>0</v>
      </c>
      <c r="AS363" s="7">
        <v>0</v>
      </c>
      <c r="AT363" s="7">
        <v>0</v>
      </c>
      <c r="AU363" s="33">
        <v>0</v>
      </c>
      <c r="AV363" s="8">
        <v>0</v>
      </c>
      <c r="AW363" s="179">
        <v>0</v>
      </c>
    </row>
    <row r="364" spans="2:49">
      <c r="B364" s="180"/>
      <c r="C364" s="191"/>
      <c r="D364" s="192" t="s">
        <v>386</v>
      </c>
      <c r="E364" s="9">
        <v>164020323212</v>
      </c>
      <c r="F364" s="9">
        <v>0</v>
      </c>
      <c r="G364" s="9">
        <v>23281080</v>
      </c>
      <c r="H364" s="9">
        <v>282701524.69999999</v>
      </c>
      <c r="I364" s="9">
        <v>-12183893</v>
      </c>
      <c r="J364" s="9">
        <v>28641413.700000003</v>
      </c>
      <c r="K364" s="9">
        <v>-49513775.5</v>
      </c>
      <c r="L364" s="9">
        <v>0</v>
      </c>
      <c r="M364" s="9">
        <v>0</v>
      </c>
      <c r="N364" s="9">
        <v>-27924241</v>
      </c>
      <c r="O364" s="9">
        <v>3114605.1999999993</v>
      </c>
      <c r="P364" s="9">
        <v>8736508.3333333321</v>
      </c>
      <c r="Q364" s="9">
        <v>24436754.489999995</v>
      </c>
      <c r="R364" s="9">
        <v>-47783117.399999999</v>
      </c>
      <c r="S364" s="9">
        <v>26873650.333333336</v>
      </c>
      <c r="T364" s="9">
        <v>23215366.806666669</v>
      </c>
      <c r="U364" s="9">
        <v>200000000</v>
      </c>
      <c r="V364" s="9">
        <v>26358308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2915543.852895733</v>
      </c>
      <c r="AC364" s="9">
        <v>4176358</v>
      </c>
      <c r="AD364" s="9">
        <v>544553.48545454303</v>
      </c>
      <c r="AE364" s="9">
        <v>2519948.0247979807</v>
      </c>
      <c r="AF364" s="9">
        <v>7619860.9390909234</v>
      </c>
      <c r="AG364" s="9">
        <v>0</v>
      </c>
      <c r="AH364" s="9">
        <v>933872</v>
      </c>
      <c r="AI364" s="9">
        <v>4348975</v>
      </c>
      <c r="AJ364" s="9">
        <v>21376364.759999998</v>
      </c>
      <c r="AK364" s="9">
        <v>0</v>
      </c>
      <c r="AL364" s="9">
        <v>0</v>
      </c>
      <c r="AM364" s="9">
        <v>0</v>
      </c>
      <c r="AN364" s="9">
        <v>12564023</v>
      </c>
      <c r="AO364" s="9">
        <v>0</v>
      </c>
      <c r="AP364" s="9">
        <v>13203948.399999931</v>
      </c>
      <c r="AQ364" s="9">
        <v>46123797</v>
      </c>
      <c r="AR364" s="9">
        <v>33921087.365000002</v>
      </c>
      <c r="AS364" s="9">
        <v>100000000</v>
      </c>
      <c r="AT364" s="9">
        <v>0</v>
      </c>
      <c r="AU364" s="9">
        <v>239877452</v>
      </c>
      <c r="AV364" s="9">
        <v>1000079968.4905723</v>
      </c>
      <c r="AW364" s="9">
        <v>165020403180.49054</v>
      </c>
    </row>
  </sheetData>
  <sheetProtection formatCells="0" formatColumns="0" formatRows="0" insertColumns="0" insertRows="0" insertHyperlinks="0" sort="0" autoFilter="0" pivotTables="0"/>
  <mergeCells count="1">
    <mergeCell ref="X1:Z1"/>
  </mergeCells>
  <pageMargins left="0" right="0" top="0" bottom="0" header="0.31496062992125984" footer="0.31496062992125984"/>
  <pageSetup paperSize="9" scale="35" fitToWidth="2" fitToHeight="2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2:I110"/>
  <sheetViews>
    <sheetView zoomScale="120" zoomScaleNormal="120" workbookViewId="0">
      <pane xSplit="3" ySplit="6" topLeftCell="D7" activePane="bottomRight" state="frozen"/>
      <selection activeCell="D126" sqref="D126"/>
      <selection pane="topRight" activeCell="D126" sqref="D126"/>
      <selection pane="bottomLeft" activeCell="D126" sqref="D126"/>
      <selection pane="bottomRight" activeCell="C7" sqref="C7"/>
    </sheetView>
  </sheetViews>
  <sheetFormatPr defaultColWidth="9.109375" defaultRowHeight="13.8" outlineLevelRow="2"/>
  <cols>
    <col min="1" max="1" width="4.44140625" style="121" customWidth="1"/>
    <col min="2" max="2" width="7.6640625" style="126" bestFit="1" customWidth="1"/>
    <col min="3" max="3" width="45.5546875" style="121" customWidth="1"/>
    <col min="4" max="4" width="8.109375" style="121" customWidth="1"/>
    <col min="5" max="9" width="11" style="121" customWidth="1"/>
    <col min="10" max="16384" width="9.109375" style="121"/>
  </cols>
  <sheetData>
    <row r="2" spans="1:9" ht="27.75" customHeight="1">
      <c r="A2" s="163"/>
      <c r="B2" s="193"/>
      <c r="C2" s="530" t="s">
        <v>1058</v>
      </c>
      <c r="D2" s="531"/>
      <c r="E2" s="531"/>
      <c r="F2" s="531"/>
      <c r="G2" s="531"/>
      <c r="H2" s="531"/>
      <c r="I2" s="531"/>
    </row>
    <row r="3" spans="1:9" s="125" customFormat="1" ht="20.25" customHeight="1">
      <c r="A3" s="535" t="s">
        <v>427</v>
      </c>
      <c r="B3" s="538" t="s">
        <v>1</v>
      </c>
      <c r="C3" s="538" t="s">
        <v>948</v>
      </c>
      <c r="D3" s="534" t="s">
        <v>949</v>
      </c>
      <c r="E3" s="534"/>
      <c r="F3" s="542" t="s">
        <v>950</v>
      </c>
      <c r="G3" s="543"/>
      <c r="H3" s="528" t="s">
        <v>951</v>
      </c>
      <c r="I3" s="528"/>
    </row>
    <row r="4" spans="1:9" s="125" customFormat="1" ht="21.75" customHeight="1">
      <c r="A4" s="536"/>
      <c r="B4" s="539"/>
      <c r="C4" s="539"/>
      <c r="D4" s="529" t="s">
        <v>952</v>
      </c>
      <c r="E4" s="529"/>
      <c r="F4" s="544"/>
      <c r="G4" s="545"/>
      <c r="H4" s="528"/>
      <c r="I4" s="528"/>
    </row>
    <row r="5" spans="1:9" s="125" customFormat="1" ht="20.25" customHeight="1">
      <c r="A5" s="536"/>
      <c r="B5" s="539"/>
      <c r="C5" s="539"/>
      <c r="D5" s="529" t="s">
        <v>953</v>
      </c>
      <c r="E5" s="529" t="s">
        <v>954</v>
      </c>
      <c r="F5" s="546"/>
      <c r="G5" s="547"/>
      <c r="H5" s="528"/>
      <c r="I5" s="528"/>
    </row>
    <row r="6" spans="1:9" s="125" customFormat="1" ht="37.5" customHeight="1">
      <c r="A6" s="537"/>
      <c r="B6" s="540"/>
      <c r="C6" s="541"/>
      <c r="D6" s="529"/>
      <c r="E6" s="529"/>
      <c r="F6" s="162" t="s">
        <v>953</v>
      </c>
      <c r="G6" s="162" t="s">
        <v>954</v>
      </c>
      <c r="H6" s="123" t="s">
        <v>953</v>
      </c>
      <c r="I6" s="169" t="s">
        <v>954</v>
      </c>
    </row>
    <row r="7" spans="1:9" ht="27.6">
      <c r="A7" s="163">
        <v>1</v>
      </c>
      <c r="B7" s="170">
        <v>780006</v>
      </c>
      <c r="C7" s="163" t="s">
        <v>955</v>
      </c>
      <c r="D7" s="163">
        <v>82</v>
      </c>
      <c r="E7" s="163">
        <v>90286</v>
      </c>
      <c r="F7" s="166">
        <v>-28</v>
      </c>
      <c r="G7" s="193">
        <v>-28220</v>
      </c>
      <c r="H7" s="165">
        <f t="shared" ref="H7:H38" si="0">F7+D7</f>
        <v>54</v>
      </c>
      <c r="I7" s="193">
        <f t="shared" ref="I7:I38" si="1">G7+E7</f>
        <v>62066</v>
      </c>
    </row>
    <row r="8" spans="1:9">
      <c r="A8" s="163">
        <f t="shared" ref="A8:A71" si="2">1+A7</f>
        <v>2</v>
      </c>
      <c r="B8" s="170">
        <v>780007</v>
      </c>
      <c r="C8" s="163" t="s">
        <v>801</v>
      </c>
      <c r="D8" s="163">
        <v>907</v>
      </c>
      <c r="E8" s="163">
        <v>1136992</v>
      </c>
      <c r="F8" s="166"/>
      <c r="G8" s="166"/>
      <c r="H8" s="165">
        <f t="shared" si="0"/>
        <v>907</v>
      </c>
      <c r="I8" s="193">
        <f t="shared" si="1"/>
        <v>1136992</v>
      </c>
    </row>
    <row r="9" spans="1:9">
      <c r="A9" s="163">
        <f t="shared" si="2"/>
        <v>3</v>
      </c>
      <c r="B9" s="170">
        <v>780009</v>
      </c>
      <c r="C9" s="163" t="s">
        <v>927</v>
      </c>
      <c r="D9" s="163">
        <v>3322</v>
      </c>
      <c r="E9" s="163">
        <v>13539183</v>
      </c>
      <c r="F9" s="166">
        <v>4</v>
      </c>
      <c r="G9" s="193">
        <v>265565</v>
      </c>
      <c r="H9" s="165">
        <f t="shared" si="0"/>
        <v>3326</v>
      </c>
      <c r="I9" s="193">
        <f t="shared" si="1"/>
        <v>13804748</v>
      </c>
    </row>
    <row r="10" spans="1:9" ht="27.6">
      <c r="A10" s="163">
        <f t="shared" si="2"/>
        <v>4</v>
      </c>
      <c r="B10" s="170">
        <v>780010</v>
      </c>
      <c r="C10" s="163" t="s">
        <v>956</v>
      </c>
      <c r="D10" s="163">
        <v>216</v>
      </c>
      <c r="E10" s="163">
        <v>398175</v>
      </c>
      <c r="F10" s="166">
        <v>-27</v>
      </c>
      <c r="G10" s="193">
        <v>-14927</v>
      </c>
      <c r="H10" s="165">
        <f t="shared" si="0"/>
        <v>189</v>
      </c>
      <c r="I10" s="193">
        <f t="shared" si="1"/>
        <v>383248</v>
      </c>
    </row>
    <row r="11" spans="1:9">
      <c r="A11" s="163">
        <f t="shared" si="2"/>
        <v>5</v>
      </c>
      <c r="B11" s="170">
        <v>780011</v>
      </c>
      <c r="C11" s="163" t="s">
        <v>435</v>
      </c>
      <c r="D11" s="163">
        <v>1085</v>
      </c>
      <c r="E11" s="163">
        <v>1787498</v>
      </c>
      <c r="F11" s="166">
        <v>85</v>
      </c>
      <c r="G11" s="193">
        <v>-65958</v>
      </c>
      <c r="H11" s="165">
        <f t="shared" si="0"/>
        <v>1170</v>
      </c>
      <c r="I11" s="193">
        <f t="shared" si="1"/>
        <v>1721540</v>
      </c>
    </row>
    <row r="12" spans="1:9" ht="27.6">
      <c r="A12" s="163">
        <f t="shared" si="2"/>
        <v>6</v>
      </c>
      <c r="B12" s="193">
        <v>780013</v>
      </c>
      <c r="C12" s="163" t="s">
        <v>957</v>
      </c>
      <c r="D12" s="163">
        <v>857</v>
      </c>
      <c r="E12" s="163">
        <v>3162757</v>
      </c>
      <c r="F12" s="166">
        <v>38</v>
      </c>
      <c r="G12" s="193">
        <v>263563</v>
      </c>
      <c r="H12" s="165">
        <f t="shared" si="0"/>
        <v>895</v>
      </c>
      <c r="I12" s="193">
        <f t="shared" si="1"/>
        <v>3426320</v>
      </c>
    </row>
    <row r="13" spans="1:9">
      <c r="A13" s="163">
        <f t="shared" si="2"/>
        <v>7</v>
      </c>
      <c r="B13" s="170">
        <v>780014</v>
      </c>
      <c r="C13" s="163" t="s">
        <v>958</v>
      </c>
      <c r="D13" s="163">
        <v>7666</v>
      </c>
      <c r="E13" s="163">
        <v>14952089</v>
      </c>
      <c r="F13" s="166">
        <v>370</v>
      </c>
      <c r="G13" s="193">
        <v>1246007</v>
      </c>
      <c r="H13" s="165">
        <f t="shared" si="0"/>
        <v>8036</v>
      </c>
      <c r="I13" s="193">
        <f t="shared" si="1"/>
        <v>16198096</v>
      </c>
    </row>
    <row r="14" spans="1:9">
      <c r="A14" s="163">
        <f t="shared" si="2"/>
        <v>8</v>
      </c>
      <c r="B14" s="170">
        <v>780016</v>
      </c>
      <c r="C14" s="163" t="s">
        <v>959</v>
      </c>
      <c r="D14" s="163">
        <v>1767</v>
      </c>
      <c r="E14" s="163">
        <v>4363953</v>
      </c>
      <c r="F14" s="166">
        <v>-171</v>
      </c>
      <c r="G14" s="193">
        <v>-364850</v>
      </c>
      <c r="H14" s="165">
        <f t="shared" si="0"/>
        <v>1596</v>
      </c>
      <c r="I14" s="193">
        <f t="shared" si="1"/>
        <v>3999103</v>
      </c>
    </row>
    <row r="15" spans="1:9">
      <c r="A15" s="163">
        <f t="shared" si="2"/>
        <v>9</v>
      </c>
      <c r="B15" s="170">
        <v>780017</v>
      </c>
      <c r="C15" s="163" t="s">
        <v>1017</v>
      </c>
      <c r="D15" s="163">
        <v>8650</v>
      </c>
      <c r="E15" s="163">
        <v>9072097</v>
      </c>
      <c r="F15" s="166"/>
      <c r="G15" s="166"/>
      <c r="H15" s="165">
        <f t="shared" si="0"/>
        <v>8650</v>
      </c>
      <c r="I15" s="193">
        <f t="shared" si="1"/>
        <v>9072097</v>
      </c>
    </row>
    <row r="16" spans="1:9">
      <c r="A16" s="163">
        <f t="shared" si="2"/>
        <v>10</v>
      </c>
      <c r="B16" s="193">
        <v>780019</v>
      </c>
      <c r="C16" s="163" t="s">
        <v>688</v>
      </c>
      <c r="D16" s="163">
        <v>0</v>
      </c>
      <c r="E16" s="163">
        <v>0</v>
      </c>
      <c r="F16" s="166"/>
      <c r="G16" s="166"/>
      <c r="H16" s="165">
        <f t="shared" si="0"/>
        <v>0</v>
      </c>
      <c r="I16" s="193">
        <f t="shared" si="1"/>
        <v>0</v>
      </c>
    </row>
    <row r="17" spans="1:9">
      <c r="A17" s="163">
        <f t="shared" si="2"/>
        <v>11</v>
      </c>
      <c r="B17" s="170">
        <v>780020</v>
      </c>
      <c r="C17" s="163" t="s">
        <v>502</v>
      </c>
      <c r="D17" s="163">
        <v>404</v>
      </c>
      <c r="E17" s="163">
        <v>365821</v>
      </c>
      <c r="F17" s="166">
        <v>-34</v>
      </c>
      <c r="G17" s="193">
        <v>-26238</v>
      </c>
      <c r="H17" s="165">
        <f t="shared" si="0"/>
        <v>370</v>
      </c>
      <c r="I17" s="193">
        <f t="shared" si="1"/>
        <v>339583</v>
      </c>
    </row>
    <row r="18" spans="1:9">
      <c r="A18" s="163">
        <f t="shared" si="2"/>
        <v>12</v>
      </c>
      <c r="B18" s="170">
        <v>780022</v>
      </c>
      <c r="C18" s="163" t="s">
        <v>961</v>
      </c>
      <c r="D18" s="163">
        <v>150</v>
      </c>
      <c r="E18" s="163">
        <v>135713</v>
      </c>
      <c r="F18" s="166"/>
      <c r="G18" s="166"/>
      <c r="H18" s="165">
        <f t="shared" si="0"/>
        <v>150</v>
      </c>
      <c r="I18" s="193">
        <f t="shared" si="1"/>
        <v>135713</v>
      </c>
    </row>
    <row r="19" spans="1:9">
      <c r="A19" s="163">
        <f t="shared" si="2"/>
        <v>13</v>
      </c>
      <c r="B19" s="170">
        <v>780030</v>
      </c>
      <c r="C19" s="163" t="s">
        <v>965</v>
      </c>
      <c r="D19" s="163">
        <v>261</v>
      </c>
      <c r="E19" s="163">
        <v>236441</v>
      </c>
      <c r="F19" s="166">
        <v>12</v>
      </c>
      <c r="G19" s="193">
        <v>13672</v>
      </c>
      <c r="H19" s="165">
        <f t="shared" si="0"/>
        <v>273</v>
      </c>
      <c r="I19" s="193">
        <f t="shared" si="1"/>
        <v>250113</v>
      </c>
    </row>
    <row r="20" spans="1:9">
      <c r="A20" s="163">
        <f t="shared" si="2"/>
        <v>14</v>
      </c>
      <c r="B20" s="170">
        <v>780031</v>
      </c>
      <c r="C20" s="163" t="s">
        <v>966</v>
      </c>
      <c r="D20" s="163">
        <v>825</v>
      </c>
      <c r="E20" s="163">
        <v>746720</v>
      </c>
      <c r="F20" s="166">
        <v>-25</v>
      </c>
      <c r="G20" s="193">
        <v>-13169</v>
      </c>
      <c r="H20" s="165">
        <f t="shared" si="0"/>
        <v>800</v>
      </c>
      <c r="I20" s="193">
        <f t="shared" si="1"/>
        <v>733551</v>
      </c>
    </row>
    <row r="21" spans="1:9">
      <c r="A21" s="163">
        <f t="shared" si="2"/>
        <v>15</v>
      </c>
      <c r="B21" s="170">
        <v>780032</v>
      </c>
      <c r="C21" s="163" t="s">
        <v>727</v>
      </c>
      <c r="D21" s="163">
        <v>164</v>
      </c>
      <c r="E21" s="163">
        <v>148379</v>
      </c>
      <c r="F21" s="166"/>
      <c r="G21" s="166"/>
      <c r="H21" s="165">
        <f t="shared" si="0"/>
        <v>164</v>
      </c>
      <c r="I21" s="193">
        <f t="shared" si="1"/>
        <v>148379</v>
      </c>
    </row>
    <row r="22" spans="1:9">
      <c r="A22" s="163">
        <f t="shared" si="2"/>
        <v>16</v>
      </c>
      <c r="B22" s="170">
        <v>780035</v>
      </c>
      <c r="C22" s="163" t="s">
        <v>967</v>
      </c>
      <c r="D22" s="163">
        <v>2414</v>
      </c>
      <c r="E22" s="163">
        <v>2249537</v>
      </c>
      <c r="F22" s="166">
        <v>129</v>
      </c>
      <c r="G22" s="193">
        <v>205472</v>
      </c>
      <c r="H22" s="165">
        <f t="shared" si="0"/>
        <v>2543</v>
      </c>
      <c r="I22" s="193">
        <f t="shared" si="1"/>
        <v>2455009</v>
      </c>
    </row>
    <row r="23" spans="1:9">
      <c r="A23" s="163">
        <f t="shared" si="2"/>
        <v>17</v>
      </c>
      <c r="B23" s="170">
        <v>780039</v>
      </c>
      <c r="C23" s="163" t="s">
        <v>968</v>
      </c>
      <c r="D23" s="163">
        <v>1693</v>
      </c>
      <c r="E23" s="163">
        <v>2748896</v>
      </c>
      <c r="F23" s="166">
        <v>31</v>
      </c>
      <c r="G23" s="193">
        <v>90943</v>
      </c>
      <c r="H23" s="165">
        <f t="shared" si="0"/>
        <v>1724</v>
      </c>
      <c r="I23" s="193">
        <f t="shared" si="1"/>
        <v>2839839</v>
      </c>
    </row>
    <row r="24" spans="1:9">
      <c r="A24" s="163">
        <f t="shared" si="2"/>
        <v>18</v>
      </c>
      <c r="B24" s="193">
        <v>780041</v>
      </c>
      <c r="C24" s="163" t="s">
        <v>969</v>
      </c>
      <c r="D24" s="163">
        <v>1399</v>
      </c>
      <c r="E24" s="163">
        <v>4266317</v>
      </c>
      <c r="F24" s="166">
        <v>-36</v>
      </c>
      <c r="G24" s="193">
        <v>-87694</v>
      </c>
      <c r="H24" s="165">
        <f t="shared" si="0"/>
        <v>1363</v>
      </c>
      <c r="I24" s="193">
        <f t="shared" si="1"/>
        <v>4178623</v>
      </c>
    </row>
    <row r="25" spans="1:9">
      <c r="A25" s="163">
        <f t="shared" si="2"/>
        <v>19</v>
      </c>
      <c r="B25" s="170">
        <v>780042</v>
      </c>
      <c r="C25" s="163" t="s">
        <v>810</v>
      </c>
      <c r="D25" s="163">
        <v>4510</v>
      </c>
      <c r="E25" s="163">
        <v>8301650</v>
      </c>
      <c r="F25" s="166">
        <v>-85</v>
      </c>
      <c r="G25" s="193">
        <v>-54737</v>
      </c>
      <c r="H25" s="165">
        <f t="shared" si="0"/>
        <v>4425</v>
      </c>
      <c r="I25" s="193">
        <f t="shared" si="1"/>
        <v>8246913</v>
      </c>
    </row>
    <row r="26" spans="1:9">
      <c r="A26" s="163">
        <f t="shared" si="2"/>
        <v>20</v>
      </c>
      <c r="B26" s="170">
        <v>780043</v>
      </c>
      <c r="C26" s="163" t="s">
        <v>713</v>
      </c>
      <c r="D26" s="163">
        <v>236</v>
      </c>
      <c r="E26" s="163">
        <v>1384684</v>
      </c>
      <c r="F26" s="166"/>
      <c r="G26" s="166"/>
      <c r="H26" s="165">
        <f t="shared" si="0"/>
        <v>236</v>
      </c>
      <c r="I26" s="193">
        <f t="shared" si="1"/>
        <v>1384684</v>
      </c>
    </row>
    <row r="27" spans="1:9">
      <c r="A27" s="163">
        <f t="shared" si="2"/>
        <v>21</v>
      </c>
      <c r="B27" s="170">
        <v>780046</v>
      </c>
      <c r="C27" s="163" t="s">
        <v>614</v>
      </c>
      <c r="D27" s="163">
        <v>926</v>
      </c>
      <c r="E27" s="163">
        <v>767237</v>
      </c>
      <c r="F27" s="166">
        <v>-97</v>
      </c>
      <c r="G27" s="193">
        <v>-69748</v>
      </c>
      <c r="H27" s="165">
        <f t="shared" si="0"/>
        <v>829</v>
      </c>
      <c r="I27" s="193">
        <f t="shared" si="1"/>
        <v>697489</v>
      </c>
    </row>
    <row r="28" spans="1:9">
      <c r="A28" s="163">
        <f t="shared" si="2"/>
        <v>22</v>
      </c>
      <c r="B28" s="170">
        <v>780048</v>
      </c>
      <c r="C28" s="163" t="s">
        <v>811</v>
      </c>
      <c r="D28" s="163">
        <v>71</v>
      </c>
      <c r="E28" s="163">
        <v>80614</v>
      </c>
      <c r="F28" s="166"/>
      <c r="G28" s="166"/>
      <c r="H28" s="165">
        <f t="shared" si="0"/>
        <v>71</v>
      </c>
      <c r="I28" s="193">
        <f t="shared" si="1"/>
        <v>80614</v>
      </c>
    </row>
    <row r="29" spans="1:9">
      <c r="A29" s="163">
        <f t="shared" si="2"/>
        <v>23</v>
      </c>
      <c r="B29" s="170">
        <v>780049</v>
      </c>
      <c r="C29" s="163" t="s">
        <v>970</v>
      </c>
      <c r="D29" s="163">
        <v>0</v>
      </c>
      <c r="E29" s="163">
        <v>0</v>
      </c>
      <c r="F29" s="166"/>
      <c r="G29" s="166"/>
      <c r="H29" s="165">
        <f t="shared" si="0"/>
        <v>0</v>
      </c>
      <c r="I29" s="193">
        <f t="shared" si="1"/>
        <v>0</v>
      </c>
    </row>
    <row r="30" spans="1:9">
      <c r="A30" s="163">
        <f t="shared" si="2"/>
        <v>24</v>
      </c>
      <c r="B30" s="170">
        <v>780050</v>
      </c>
      <c r="C30" s="163" t="s">
        <v>670</v>
      </c>
      <c r="D30" s="163">
        <v>1275</v>
      </c>
      <c r="E30" s="163">
        <v>1238919</v>
      </c>
      <c r="F30" s="166">
        <v>105</v>
      </c>
      <c r="G30" s="193">
        <v>103243</v>
      </c>
      <c r="H30" s="165">
        <f t="shared" si="0"/>
        <v>1380</v>
      </c>
      <c r="I30" s="193">
        <f t="shared" si="1"/>
        <v>1342162</v>
      </c>
    </row>
    <row r="31" spans="1:9">
      <c r="A31" s="163">
        <f t="shared" si="2"/>
        <v>25</v>
      </c>
      <c r="B31" s="170">
        <v>780052</v>
      </c>
      <c r="C31" s="163" t="s">
        <v>971</v>
      </c>
      <c r="D31" s="163">
        <v>2184</v>
      </c>
      <c r="E31" s="163">
        <v>2254686</v>
      </c>
      <c r="F31" s="166">
        <v>-148</v>
      </c>
      <c r="G31" s="193">
        <v>-157815</v>
      </c>
      <c r="H31" s="165">
        <f t="shared" si="0"/>
        <v>2036</v>
      </c>
      <c r="I31" s="193">
        <f t="shared" si="1"/>
        <v>2096871</v>
      </c>
    </row>
    <row r="32" spans="1:9">
      <c r="A32" s="163">
        <f t="shared" si="2"/>
        <v>26</v>
      </c>
      <c r="B32" s="170">
        <v>780053</v>
      </c>
      <c r="C32" s="163" t="s">
        <v>448</v>
      </c>
      <c r="D32" s="163">
        <v>451</v>
      </c>
      <c r="E32" s="163">
        <v>372737</v>
      </c>
      <c r="F32" s="166"/>
      <c r="G32" s="166"/>
      <c r="H32" s="165">
        <f t="shared" si="0"/>
        <v>451</v>
      </c>
      <c r="I32" s="193">
        <f t="shared" si="1"/>
        <v>372737</v>
      </c>
    </row>
    <row r="33" spans="1:9">
      <c r="A33" s="163">
        <f t="shared" si="2"/>
        <v>27</v>
      </c>
      <c r="B33" s="170">
        <v>780054</v>
      </c>
      <c r="C33" s="163" t="s">
        <v>588</v>
      </c>
      <c r="D33" s="163">
        <v>2025</v>
      </c>
      <c r="E33" s="163">
        <v>3700258</v>
      </c>
      <c r="F33" s="166">
        <v>-68</v>
      </c>
      <c r="G33" s="193">
        <v>-40492</v>
      </c>
      <c r="H33" s="165">
        <f t="shared" si="0"/>
        <v>1957</v>
      </c>
      <c r="I33" s="193">
        <f t="shared" si="1"/>
        <v>3659766</v>
      </c>
    </row>
    <row r="34" spans="1:9">
      <c r="A34" s="163">
        <f t="shared" si="2"/>
        <v>28</v>
      </c>
      <c r="B34" s="170">
        <v>780055</v>
      </c>
      <c r="C34" s="163" t="s">
        <v>450</v>
      </c>
      <c r="D34" s="163">
        <v>104</v>
      </c>
      <c r="E34" s="163">
        <v>85914</v>
      </c>
      <c r="F34" s="166"/>
      <c r="G34" s="166"/>
      <c r="H34" s="165">
        <f t="shared" si="0"/>
        <v>104</v>
      </c>
      <c r="I34" s="193">
        <f t="shared" si="1"/>
        <v>85914</v>
      </c>
    </row>
    <row r="35" spans="1:9">
      <c r="A35" s="163">
        <f t="shared" si="2"/>
        <v>29</v>
      </c>
      <c r="B35" s="170">
        <v>780056</v>
      </c>
      <c r="C35" s="163" t="s">
        <v>685</v>
      </c>
      <c r="D35" s="163">
        <v>2750</v>
      </c>
      <c r="E35" s="163">
        <v>2908290</v>
      </c>
      <c r="F35" s="166">
        <v>-364</v>
      </c>
      <c r="G35" s="193">
        <v>-64618</v>
      </c>
      <c r="H35" s="165">
        <f t="shared" si="0"/>
        <v>2386</v>
      </c>
      <c r="I35" s="193">
        <f t="shared" si="1"/>
        <v>2843672</v>
      </c>
    </row>
    <row r="36" spans="1:9">
      <c r="A36" s="163">
        <f t="shared" si="2"/>
        <v>30</v>
      </c>
      <c r="B36" s="170">
        <v>780058</v>
      </c>
      <c r="C36" s="163" t="s">
        <v>465</v>
      </c>
      <c r="D36" s="163">
        <v>1597</v>
      </c>
      <c r="E36" s="163">
        <v>2468530</v>
      </c>
      <c r="F36" s="166">
        <v>-160</v>
      </c>
      <c r="G36" s="193">
        <v>-144281</v>
      </c>
      <c r="H36" s="165">
        <f t="shared" si="0"/>
        <v>1437</v>
      </c>
      <c r="I36" s="193">
        <f t="shared" si="1"/>
        <v>2324249</v>
      </c>
    </row>
    <row r="37" spans="1:9">
      <c r="A37" s="163">
        <f t="shared" si="2"/>
        <v>31</v>
      </c>
      <c r="B37" s="170">
        <v>780059</v>
      </c>
      <c r="C37" s="163" t="s">
        <v>972</v>
      </c>
      <c r="D37" s="163">
        <v>5309</v>
      </c>
      <c r="E37" s="163">
        <v>4980684</v>
      </c>
      <c r="F37" s="166"/>
      <c r="G37" s="166"/>
      <c r="H37" s="165">
        <f t="shared" si="0"/>
        <v>5309</v>
      </c>
      <c r="I37" s="193">
        <f t="shared" si="1"/>
        <v>4980684</v>
      </c>
    </row>
    <row r="38" spans="1:9">
      <c r="A38" s="163">
        <f t="shared" si="2"/>
        <v>32</v>
      </c>
      <c r="B38" s="170">
        <v>780061</v>
      </c>
      <c r="C38" s="163" t="s">
        <v>679</v>
      </c>
      <c r="D38" s="163">
        <v>2900</v>
      </c>
      <c r="E38" s="163">
        <v>3222545</v>
      </c>
      <c r="F38" s="166"/>
      <c r="G38" s="166"/>
      <c r="H38" s="165">
        <f t="shared" si="0"/>
        <v>2900</v>
      </c>
      <c r="I38" s="193">
        <f t="shared" si="1"/>
        <v>3222545</v>
      </c>
    </row>
    <row r="39" spans="1:9">
      <c r="A39" s="163">
        <f t="shared" si="2"/>
        <v>33</v>
      </c>
      <c r="B39" s="170">
        <v>780062</v>
      </c>
      <c r="C39" s="163" t="s">
        <v>474</v>
      </c>
      <c r="D39" s="163">
        <v>3451</v>
      </c>
      <c r="E39" s="163">
        <v>2868193</v>
      </c>
      <c r="F39" s="166"/>
      <c r="G39" s="166"/>
      <c r="H39" s="165">
        <f t="shared" ref="H39:H70" si="3">F39+D39</f>
        <v>3451</v>
      </c>
      <c r="I39" s="193">
        <f t="shared" ref="I39:I70" si="4">G39+E39</f>
        <v>2868193</v>
      </c>
    </row>
    <row r="40" spans="1:9">
      <c r="A40" s="163">
        <f t="shared" si="2"/>
        <v>34</v>
      </c>
      <c r="B40" s="170">
        <v>780063</v>
      </c>
      <c r="C40" s="163" t="s">
        <v>973</v>
      </c>
      <c r="D40" s="163">
        <v>3262</v>
      </c>
      <c r="E40" s="163">
        <v>3505444</v>
      </c>
      <c r="F40" s="166">
        <v>157</v>
      </c>
      <c r="G40" s="193">
        <v>172168</v>
      </c>
      <c r="H40" s="165">
        <f t="shared" si="3"/>
        <v>3419</v>
      </c>
      <c r="I40" s="193">
        <f t="shared" si="4"/>
        <v>3677612</v>
      </c>
    </row>
    <row r="41" spans="1:9">
      <c r="A41" s="163">
        <f t="shared" si="2"/>
        <v>35</v>
      </c>
      <c r="B41" s="170">
        <v>780079</v>
      </c>
      <c r="C41" s="163" t="s">
        <v>978</v>
      </c>
      <c r="D41" s="163">
        <v>94</v>
      </c>
      <c r="E41" s="163">
        <v>85047</v>
      </c>
      <c r="F41" s="166"/>
      <c r="G41" s="166"/>
      <c r="H41" s="165">
        <f t="shared" si="3"/>
        <v>94</v>
      </c>
      <c r="I41" s="193">
        <f t="shared" si="4"/>
        <v>85047</v>
      </c>
    </row>
    <row r="42" spans="1:9">
      <c r="A42" s="163">
        <f t="shared" si="2"/>
        <v>36</v>
      </c>
      <c r="B42" s="170">
        <v>780081</v>
      </c>
      <c r="C42" s="163" t="s">
        <v>980</v>
      </c>
      <c r="D42" s="163">
        <v>86</v>
      </c>
      <c r="E42" s="163">
        <v>71595</v>
      </c>
      <c r="F42" s="166">
        <v>16</v>
      </c>
      <c r="G42" s="193">
        <v>14019</v>
      </c>
      <c r="H42" s="165">
        <f t="shared" si="3"/>
        <v>102</v>
      </c>
      <c r="I42" s="193">
        <f t="shared" si="4"/>
        <v>85614</v>
      </c>
    </row>
    <row r="43" spans="1:9">
      <c r="A43" s="163">
        <f t="shared" si="2"/>
        <v>37</v>
      </c>
      <c r="B43" s="170">
        <v>780082</v>
      </c>
      <c r="C43" s="163" t="s">
        <v>579</v>
      </c>
      <c r="D43" s="163">
        <v>6797</v>
      </c>
      <c r="E43" s="163">
        <v>6100860</v>
      </c>
      <c r="F43" s="166">
        <v>-388</v>
      </c>
      <c r="G43" s="193">
        <v>-292931</v>
      </c>
      <c r="H43" s="165">
        <f t="shared" si="3"/>
        <v>6409</v>
      </c>
      <c r="I43" s="193">
        <f t="shared" si="4"/>
        <v>5807929</v>
      </c>
    </row>
    <row r="44" spans="1:9">
      <c r="A44" s="163">
        <f t="shared" si="2"/>
        <v>38</v>
      </c>
      <c r="B44" s="170">
        <v>780083</v>
      </c>
      <c r="C44" s="163" t="s">
        <v>458</v>
      </c>
      <c r="D44" s="163">
        <v>2385</v>
      </c>
      <c r="E44" s="163">
        <v>1970180</v>
      </c>
      <c r="F44" s="166"/>
      <c r="G44" s="166"/>
      <c r="H44" s="165">
        <f t="shared" si="3"/>
        <v>2385</v>
      </c>
      <c r="I44" s="193">
        <f t="shared" si="4"/>
        <v>1970180</v>
      </c>
    </row>
    <row r="45" spans="1:9">
      <c r="A45" s="163">
        <f t="shared" si="2"/>
        <v>39</v>
      </c>
      <c r="B45" s="170">
        <v>780094</v>
      </c>
      <c r="C45" s="163" t="s">
        <v>984</v>
      </c>
      <c r="D45" s="163">
        <v>190</v>
      </c>
      <c r="E45" s="163">
        <v>171903</v>
      </c>
      <c r="F45" s="166"/>
      <c r="G45" s="166"/>
      <c r="H45" s="165">
        <f t="shared" si="3"/>
        <v>190</v>
      </c>
      <c r="I45" s="193">
        <f t="shared" si="4"/>
        <v>171903</v>
      </c>
    </row>
    <row r="46" spans="1:9">
      <c r="A46" s="163">
        <f t="shared" si="2"/>
        <v>40</v>
      </c>
      <c r="B46" s="170">
        <v>780098</v>
      </c>
      <c r="C46" s="163" t="s">
        <v>488</v>
      </c>
      <c r="D46" s="163">
        <v>2414</v>
      </c>
      <c r="E46" s="163">
        <v>1994205</v>
      </c>
      <c r="F46" s="166">
        <v>-332</v>
      </c>
      <c r="G46" s="193">
        <v>-241684</v>
      </c>
      <c r="H46" s="165">
        <f t="shared" si="3"/>
        <v>2082</v>
      </c>
      <c r="I46" s="193">
        <f t="shared" si="4"/>
        <v>1752521</v>
      </c>
    </row>
    <row r="47" spans="1:9">
      <c r="A47" s="163">
        <f t="shared" si="2"/>
        <v>41</v>
      </c>
      <c r="B47" s="170">
        <v>780099</v>
      </c>
      <c r="C47" s="163" t="s">
        <v>577</v>
      </c>
      <c r="D47" s="163">
        <v>7061</v>
      </c>
      <c r="E47" s="163">
        <v>7603264</v>
      </c>
      <c r="F47" s="166">
        <v>250</v>
      </c>
      <c r="G47" s="193">
        <v>832994</v>
      </c>
      <c r="H47" s="165">
        <f t="shared" si="3"/>
        <v>7311</v>
      </c>
      <c r="I47" s="193">
        <f t="shared" si="4"/>
        <v>8436258</v>
      </c>
    </row>
    <row r="48" spans="1:9">
      <c r="A48" s="163">
        <f t="shared" si="2"/>
        <v>42</v>
      </c>
      <c r="B48" s="170">
        <v>780101</v>
      </c>
      <c r="C48" s="163" t="s">
        <v>574</v>
      </c>
      <c r="D48" s="163">
        <v>5527</v>
      </c>
      <c r="E48" s="163">
        <v>7925532</v>
      </c>
      <c r="F48" s="166">
        <v>-275</v>
      </c>
      <c r="G48" s="193">
        <v>-309868</v>
      </c>
      <c r="H48" s="165">
        <f t="shared" si="3"/>
        <v>5252</v>
      </c>
      <c r="I48" s="193">
        <f t="shared" si="4"/>
        <v>7615664</v>
      </c>
    </row>
    <row r="49" spans="1:9">
      <c r="A49" s="163">
        <f t="shared" si="2"/>
        <v>43</v>
      </c>
      <c r="B49" s="170">
        <v>780102</v>
      </c>
      <c r="C49" s="163" t="s">
        <v>986</v>
      </c>
      <c r="D49" s="163">
        <v>1045</v>
      </c>
      <c r="E49" s="163">
        <v>871966</v>
      </c>
      <c r="F49" s="166">
        <v>-155</v>
      </c>
      <c r="G49" s="193">
        <v>-117993</v>
      </c>
      <c r="H49" s="165">
        <f t="shared" si="3"/>
        <v>890</v>
      </c>
      <c r="I49" s="193">
        <f t="shared" si="4"/>
        <v>753973</v>
      </c>
    </row>
    <row r="50" spans="1:9">
      <c r="A50" s="163">
        <f t="shared" si="2"/>
        <v>44</v>
      </c>
      <c r="B50" s="170">
        <v>780103</v>
      </c>
      <c r="C50" s="163" t="s">
        <v>987</v>
      </c>
      <c r="D50" s="163">
        <v>2643</v>
      </c>
      <c r="E50" s="163">
        <v>3054628</v>
      </c>
      <c r="F50" s="166">
        <v>94</v>
      </c>
      <c r="G50" s="193">
        <v>244705</v>
      </c>
      <c r="H50" s="165">
        <f t="shared" si="3"/>
        <v>2737</v>
      </c>
      <c r="I50" s="193">
        <f t="shared" si="4"/>
        <v>3299333</v>
      </c>
    </row>
    <row r="51" spans="1:9">
      <c r="A51" s="163">
        <f t="shared" si="2"/>
        <v>45</v>
      </c>
      <c r="B51" s="170">
        <v>780105</v>
      </c>
      <c r="C51" s="163" t="s">
        <v>988</v>
      </c>
      <c r="D51" s="163">
        <v>14046</v>
      </c>
      <c r="E51" s="163">
        <v>20431443</v>
      </c>
      <c r="F51" s="166"/>
      <c r="G51" s="166"/>
      <c r="H51" s="165">
        <f t="shared" si="3"/>
        <v>14046</v>
      </c>
      <c r="I51" s="193">
        <f t="shared" si="4"/>
        <v>20431443</v>
      </c>
    </row>
    <row r="52" spans="1:9">
      <c r="A52" s="163">
        <f t="shared" si="2"/>
        <v>46</v>
      </c>
      <c r="B52" s="170">
        <v>780106</v>
      </c>
      <c r="C52" s="163" t="s">
        <v>989</v>
      </c>
      <c r="D52" s="163">
        <v>1584</v>
      </c>
      <c r="E52" s="163">
        <v>1853341</v>
      </c>
      <c r="F52" s="166">
        <v>-20</v>
      </c>
      <c r="G52" s="193">
        <v>173682</v>
      </c>
      <c r="H52" s="165">
        <f t="shared" si="3"/>
        <v>1564</v>
      </c>
      <c r="I52" s="193">
        <f t="shared" si="4"/>
        <v>2027023</v>
      </c>
    </row>
    <row r="53" spans="1:9">
      <c r="A53" s="163">
        <f t="shared" si="2"/>
        <v>47</v>
      </c>
      <c r="B53" s="170">
        <v>780107</v>
      </c>
      <c r="C53" s="163" t="s">
        <v>442</v>
      </c>
      <c r="D53" s="163">
        <v>3408</v>
      </c>
      <c r="E53" s="163">
        <v>2972021</v>
      </c>
      <c r="F53" s="166"/>
      <c r="G53" s="166"/>
      <c r="H53" s="165">
        <f t="shared" si="3"/>
        <v>3408</v>
      </c>
      <c r="I53" s="193">
        <f t="shared" si="4"/>
        <v>2972021</v>
      </c>
    </row>
    <row r="54" spans="1:9">
      <c r="A54" s="163">
        <f t="shared" si="2"/>
        <v>48</v>
      </c>
      <c r="B54" s="170">
        <v>780108</v>
      </c>
      <c r="C54" s="163" t="s">
        <v>990</v>
      </c>
      <c r="D54" s="163">
        <v>1911</v>
      </c>
      <c r="E54" s="163">
        <v>1578677</v>
      </c>
      <c r="F54" s="166"/>
      <c r="G54" s="166"/>
      <c r="H54" s="165">
        <f t="shared" si="3"/>
        <v>1911</v>
      </c>
      <c r="I54" s="193">
        <f t="shared" si="4"/>
        <v>1578677</v>
      </c>
    </row>
    <row r="55" spans="1:9">
      <c r="A55" s="163">
        <f t="shared" si="2"/>
        <v>49</v>
      </c>
      <c r="B55" s="170">
        <v>780109</v>
      </c>
      <c r="C55" s="163" t="s">
        <v>445</v>
      </c>
      <c r="D55" s="163">
        <v>761</v>
      </c>
      <c r="E55" s="163">
        <v>797838</v>
      </c>
      <c r="F55" s="166"/>
      <c r="G55" s="166"/>
      <c r="H55" s="165">
        <f t="shared" si="3"/>
        <v>761</v>
      </c>
      <c r="I55" s="193">
        <f t="shared" si="4"/>
        <v>797838</v>
      </c>
    </row>
    <row r="56" spans="1:9">
      <c r="A56" s="163">
        <f t="shared" si="2"/>
        <v>50</v>
      </c>
      <c r="B56" s="170">
        <v>780110</v>
      </c>
      <c r="C56" s="163" t="s">
        <v>991</v>
      </c>
      <c r="D56" s="163">
        <v>3239</v>
      </c>
      <c r="E56" s="163">
        <v>3922429</v>
      </c>
      <c r="F56" s="166"/>
      <c r="G56" s="166"/>
      <c r="H56" s="165">
        <f t="shared" si="3"/>
        <v>3239</v>
      </c>
      <c r="I56" s="193">
        <f t="shared" si="4"/>
        <v>3922429</v>
      </c>
    </row>
    <row r="57" spans="1:9">
      <c r="A57" s="163">
        <f t="shared" si="2"/>
        <v>51</v>
      </c>
      <c r="B57" s="170">
        <v>780111</v>
      </c>
      <c r="C57" s="163" t="s">
        <v>992</v>
      </c>
      <c r="D57" s="163">
        <v>4970</v>
      </c>
      <c r="E57" s="163">
        <v>6232203</v>
      </c>
      <c r="F57" s="166"/>
      <c r="G57" s="166"/>
      <c r="H57" s="165">
        <f t="shared" si="3"/>
        <v>4970</v>
      </c>
      <c r="I57" s="193">
        <f t="shared" si="4"/>
        <v>6232203</v>
      </c>
    </row>
    <row r="58" spans="1:9">
      <c r="A58" s="163">
        <f t="shared" si="2"/>
        <v>52</v>
      </c>
      <c r="B58" s="170">
        <v>780112</v>
      </c>
      <c r="C58" s="163" t="s">
        <v>585</v>
      </c>
      <c r="D58" s="163">
        <v>2164</v>
      </c>
      <c r="E58" s="163">
        <v>2006775</v>
      </c>
      <c r="F58" s="166"/>
      <c r="G58" s="166"/>
      <c r="H58" s="165">
        <f t="shared" si="3"/>
        <v>2164</v>
      </c>
      <c r="I58" s="193">
        <f t="shared" si="4"/>
        <v>2006775</v>
      </c>
    </row>
    <row r="59" spans="1:9">
      <c r="A59" s="163">
        <f t="shared" si="2"/>
        <v>53</v>
      </c>
      <c r="B59" s="170">
        <v>780113</v>
      </c>
      <c r="C59" s="163" t="s">
        <v>993</v>
      </c>
      <c r="D59" s="163">
        <v>2584</v>
      </c>
      <c r="E59" s="163">
        <v>2161648</v>
      </c>
      <c r="F59" s="166"/>
      <c r="G59" s="166"/>
      <c r="H59" s="165">
        <f t="shared" si="3"/>
        <v>2584</v>
      </c>
      <c r="I59" s="193">
        <f t="shared" si="4"/>
        <v>2161648</v>
      </c>
    </row>
    <row r="60" spans="1:9">
      <c r="A60" s="163">
        <f t="shared" si="2"/>
        <v>54</v>
      </c>
      <c r="B60" s="170">
        <v>780115</v>
      </c>
      <c r="C60" s="163" t="s">
        <v>590</v>
      </c>
      <c r="D60" s="163">
        <v>1589</v>
      </c>
      <c r="E60" s="163">
        <v>1648252</v>
      </c>
      <c r="F60" s="166">
        <v>150</v>
      </c>
      <c r="G60" s="193">
        <v>144421</v>
      </c>
      <c r="H60" s="165">
        <f t="shared" si="3"/>
        <v>1739</v>
      </c>
      <c r="I60" s="193">
        <f t="shared" si="4"/>
        <v>1792673</v>
      </c>
    </row>
    <row r="61" spans="1:9">
      <c r="A61" s="163">
        <f t="shared" si="2"/>
        <v>55</v>
      </c>
      <c r="B61" s="170">
        <v>780116</v>
      </c>
      <c r="C61" s="163" t="s">
        <v>994</v>
      </c>
      <c r="D61" s="163">
        <v>1314</v>
      </c>
      <c r="E61" s="163">
        <v>1085495</v>
      </c>
      <c r="F61" s="166">
        <v>97</v>
      </c>
      <c r="G61" s="193">
        <v>96929</v>
      </c>
      <c r="H61" s="165">
        <f t="shared" si="3"/>
        <v>1411</v>
      </c>
      <c r="I61" s="193">
        <f t="shared" si="4"/>
        <v>1182424</v>
      </c>
    </row>
    <row r="62" spans="1:9">
      <c r="A62" s="163">
        <f t="shared" si="2"/>
        <v>56</v>
      </c>
      <c r="B62" s="170">
        <v>780118</v>
      </c>
      <c r="C62" s="163" t="s">
        <v>568</v>
      </c>
      <c r="D62" s="163"/>
      <c r="E62" s="163"/>
      <c r="F62" s="166"/>
      <c r="G62" s="166"/>
      <c r="H62" s="165">
        <f t="shared" si="3"/>
        <v>0</v>
      </c>
      <c r="I62" s="193">
        <f t="shared" si="4"/>
        <v>0</v>
      </c>
    </row>
    <row r="63" spans="1:9">
      <c r="A63" s="163">
        <f t="shared" si="2"/>
        <v>57</v>
      </c>
      <c r="B63" s="170">
        <v>780119</v>
      </c>
      <c r="C63" s="163" t="s">
        <v>821</v>
      </c>
      <c r="D63" s="163">
        <v>3217</v>
      </c>
      <c r="E63" s="163">
        <v>5316162</v>
      </c>
      <c r="F63" s="166"/>
      <c r="G63" s="166"/>
      <c r="H63" s="165">
        <f t="shared" si="3"/>
        <v>3217</v>
      </c>
      <c r="I63" s="193">
        <f t="shared" si="4"/>
        <v>5316162</v>
      </c>
    </row>
    <row r="64" spans="1:9">
      <c r="A64" s="163">
        <f t="shared" si="2"/>
        <v>58</v>
      </c>
      <c r="B64" s="170">
        <v>780120</v>
      </c>
      <c r="C64" s="163" t="s">
        <v>595</v>
      </c>
      <c r="D64" s="163">
        <v>3458</v>
      </c>
      <c r="E64" s="163">
        <v>3710845</v>
      </c>
      <c r="F64" s="166"/>
      <c r="G64" s="166"/>
      <c r="H64" s="165">
        <f t="shared" si="3"/>
        <v>3458</v>
      </c>
      <c r="I64" s="193">
        <f t="shared" si="4"/>
        <v>3710845</v>
      </c>
    </row>
    <row r="65" spans="1:9">
      <c r="A65" s="163">
        <f t="shared" si="2"/>
        <v>59</v>
      </c>
      <c r="B65" s="170">
        <v>780121</v>
      </c>
      <c r="C65" s="163" t="s">
        <v>469</v>
      </c>
      <c r="D65" s="163">
        <v>691</v>
      </c>
      <c r="E65" s="163">
        <v>571150</v>
      </c>
      <c r="F65" s="166"/>
      <c r="G65" s="166"/>
      <c r="H65" s="165">
        <f t="shared" si="3"/>
        <v>691</v>
      </c>
      <c r="I65" s="193">
        <f t="shared" si="4"/>
        <v>571150</v>
      </c>
    </row>
    <row r="66" spans="1:9">
      <c r="A66" s="163">
        <f t="shared" si="2"/>
        <v>60</v>
      </c>
      <c r="B66" s="170">
        <v>780122</v>
      </c>
      <c r="C66" s="163" t="s">
        <v>672</v>
      </c>
      <c r="D66" s="163">
        <v>3153</v>
      </c>
      <c r="E66" s="163">
        <v>2604969</v>
      </c>
      <c r="F66" s="166">
        <v>93</v>
      </c>
      <c r="G66" s="193">
        <v>115195</v>
      </c>
      <c r="H66" s="165">
        <f t="shared" si="3"/>
        <v>3246</v>
      </c>
      <c r="I66" s="193">
        <f t="shared" si="4"/>
        <v>2720164</v>
      </c>
    </row>
    <row r="67" spans="1:9">
      <c r="A67" s="163">
        <f t="shared" si="2"/>
        <v>61</v>
      </c>
      <c r="B67" s="170">
        <v>780124</v>
      </c>
      <c r="C67" s="163" t="s">
        <v>995</v>
      </c>
      <c r="D67" s="163">
        <v>1579</v>
      </c>
      <c r="E67" s="163">
        <v>1345555</v>
      </c>
      <c r="F67" s="166">
        <v>-288</v>
      </c>
      <c r="G67" s="193">
        <v>-164777</v>
      </c>
      <c r="H67" s="165">
        <f t="shared" si="3"/>
        <v>1291</v>
      </c>
      <c r="I67" s="193">
        <f t="shared" si="4"/>
        <v>1180778</v>
      </c>
    </row>
    <row r="68" spans="1:9">
      <c r="A68" s="163">
        <f t="shared" si="2"/>
        <v>62</v>
      </c>
      <c r="B68" s="170">
        <v>780125</v>
      </c>
      <c r="C68" s="163" t="s">
        <v>602</v>
      </c>
      <c r="D68" s="163">
        <v>4070</v>
      </c>
      <c r="E68" s="163">
        <v>6736601</v>
      </c>
      <c r="F68" s="166"/>
      <c r="G68" s="166"/>
      <c r="H68" s="165">
        <f t="shared" si="3"/>
        <v>4070</v>
      </c>
      <c r="I68" s="193">
        <f t="shared" si="4"/>
        <v>6736601</v>
      </c>
    </row>
    <row r="69" spans="1:9">
      <c r="A69" s="163">
        <f t="shared" si="2"/>
        <v>63</v>
      </c>
      <c r="B69" s="170">
        <v>780126</v>
      </c>
      <c r="C69" s="163" t="s">
        <v>822</v>
      </c>
      <c r="D69" s="163">
        <v>1778</v>
      </c>
      <c r="E69" s="163">
        <v>1685708</v>
      </c>
      <c r="F69" s="166">
        <v>163</v>
      </c>
      <c r="G69" s="193">
        <v>205348</v>
      </c>
      <c r="H69" s="165">
        <f t="shared" si="3"/>
        <v>1941</v>
      </c>
      <c r="I69" s="193">
        <f t="shared" si="4"/>
        <v>1891056</v>
      </c>
    </row>
    <row r="70" spans="1:9">
      <c r="A70" s="163">
        <f t="shared" si="2"/>
        <v>64</v>
      </c>
      <c r="B70" s="170">
        <v>780127</v>
      </c>
      <c r="C70" s="163" t="s">
        <v>996</v>
      </c>
      <c r="D70" s="163">
        <v>3667</v>
      </c>
      <c r="E70" s="163">
        <v>3801233</v>
      </c>
      <c r="F70" s="166">
        <v>-129</v>
      </c>
      <c r="G70" s="193">
        <v>-129744</v>
      </c>
      <c r="H70" s="165">
        <f t="shared" si="3"/>
        <v>3538</v>
      </c>
      <c r="I70" s="193">
        <f t="shared" si="4"/>
        <v>3671489</v>
      </c>
    </row>
    <row r="71" spans="1:9" ht="26.25" customHeight="1">
      <c r="A71" s="163">
        <f t="shared" si="2"/>
        <v>65</v>
      </c>
      <c r="B71" s="170">
        <v>780129</v>
      </c>
      <c r="C71" s="163" t="s">
        <v>997</v>
      </c>
      <c r="D71" s="163">
        <v>4831</v>
      </c>
      <c r="E71" s="163">
        <v>4469762</v>
      </c>
      <c r="F71" s="166">
        <v>-198</v>
      </c>
      <c r="G71" s="193">
        <v>-92334</v>
      </c>
      <c r="H71" s="165">
        <f t="shared" ref="H71:H102" si="5">F71+D71</f>
        <v>4633</v>
      </c>
      <c r="I71" s="193">
        <f t="shared" ref="I71:I102" si="6">G71+E71</f>
        <v>4377428</v>
      </c>
    </row>
    <row r="72" spans="1:9">
      <c r="A72" s="163">
        <f t="shared" ref="A72:A109" si="7">1+A71</f>
        <v>66</v>
      </c>
      <c r="B72" s="170">
        <v>780131</v>
      </c>
      <c r="C72" s="163" t="s">
        <v>998</v>
      </c>
      <c r="D72" s="163">
        <v>0</v>
      </c>
      <c r="E72" s="163">
        <v>0</v>
      </c>
      <c r="F72" s="166"/>
      <c r="G72" s="166"/>
      <c r="H72" s="165">
        <f t="shared" si="5"/>
        <v>0</v>
      </c>
      <c r="I72" s="193">
        <f t="shared" si="6"/>
        <v>0</v>
      </c>
    </row>
    <row r="73" spans="1:9" ht="27.6">
      <c r="A73" s="163">
        <f t="shared" si="7"/>
        <v>67</v>
      </c>
      <c r="B73" s="170">
        <v>780132</v>
      </c>
      <c r="C73" s="163" t="s">
        <v>730</v>
      </c>
      <c r="D73" s="163">
        <v>7409</v>
      </c>
      <c r="E73" s="163">
        <v>9288011</v>
      </c>
      <c r="F73" s="166"/>
      <c r="G73" s="166"/>
      <c r="H73" s="165">
        <f t="shared" si="5"/>
        <v>7409</v>
      </c>
      <c r="I73" s="193">
        <f t="shared" si="6"/>
        <v>9288011</v>
      </c>
    </row>
    <row r="74" spans="1:9">
      <c r="A74" s="163">
        <f t="shared" si="7"/>
        <v>68</v>
      </c>
      <c r="B74" s="170">
        <v>780134</v>
      </c>
      <c r="C74" s="163" t="s">
        <v>591</v>
      </c>
      <c r="D74" s="163">
        <v>2548</v>
      </c>
      <c r="E74" s="163">
        <v>2868385</v>
      </c>
      <c r="F74" s="166"/>
      <c r="G74" s="166"/>
      <c r="H74" s="165">
        <f t="shared" si="5"/>
        <v>2548</v>
      </c>
      <c r="I74" s="193">
        <f t="shared" si="6"/>
        <v>2868385</v>
      </c>
    </row>
    <row r="75" spans="1:9">
      <c r="A75" s="163">
        <f t="shared" si="7"/>
        <v>69</v>
      </c>
      <c r="B75" s="170">
        <v>780151</v>
      </c>
      <c r="C75" s="163" t="s">
        <v>999</v>
      </c>
      <c r="D75" s="163">
        <v>5839</v>
      </c>
      <c r="E75" s="163">
        <v>19856794</v>
      </c>
      <c r="F75" s="166"/>
      <c r="G75" s="166"/>
      <c r="H75" s="165">
        <f t="shared" si="5"/>
        <v>5839</v>
      </c>
      <c r="I75" s="193">
        <f t="shared" si="6"/>
        <v>19856794</v>
      </c>
    </row>
    <row r="76" spans="1:9">
      <c r="A76" s="163">
        <f t="shared" si="7"/>
        <v>70</v>
      </c>
      <c r="B76" s="193">
        <v>780152</v>
      </c>
      <c r="C76" s="163" t="s">
        <v>1000</v>
      </c>
      <c r="D76" s="163">
        <v>0</v>
      </c>
      <c r="E76" s="163">
        <v>0</v>
      </c>
      <c r="F76" s="166"/>
      <c r="G76" s="166"/>
      <c r="H76" s="165">
        <f t="shared" si="5"/>
        <v>0</v>
      </c>
      <c r="I76" s="193">
        <f t="shared" si="6"/>
        <v>0</v>
      </c>
    </row>
    <row r="77" spans="1:9" ht="27" customHeight="1">
      <c r="A77" s="163">
        <f t="shared" si="7"/>
        <v>71</v>
      </c>
      <c r="B77" s="170">
        <v>780157</v>
      </c>
      <c r="C77" s="163" t="s">
        <v>665</v>
      </c>
      <c r="D77" s="163">
        <v>6683</v>
      </c>
      <c r="E77" s="163">
        <v>9883022</v>
      </c>
      <c r="F77" s="166"/>
      <c r="G77" s="166"/>
      <c r="H77" s="165">
        <f t="shared" si="5"/>
        <v>6683</v>
      </c>
      <c r="I77" s="193">
        <f t="shared" si="6"/>
        <v>9883022</v>
      </c>
    </row>
    <row r="78" spans="1:9">
      <c r="A78" s="163">
        <f t="shared" si="7"/>
        <v>72</v>
      </c>
      <c r="B78" s="193">
        <v>780168</v>
      </c>
      <c r="C78" s="163" t="s">
        <v>1018</v>
      </c>
      <c r="D78" s="163">
        <v>0</v>
      </c>
      <c r="E78" s="163">
        <v>0</v>
      </c>
      <c r="F78" s="166"/>
      <c r="G78" s="166"/>
      <c r="H78" s="165">
        <f t="shared" si="5"/>
        <v>0</v>
      </c>
      <c r="I78" s="193">
        <f t="shared" si="6"/>
        <v>0</v>
      </c>
    </row>
    <row r="79" spans="1:9">
      <c r="A79" s="163">
        <f t="shared" si="7"/>
        <v>73</v>
      </c>
      <c r="B79" s="170">
        <v>780169</v>
      </c>
      <c r="C79" s="163" t="s">
        <v>1001</v>
      </c>
      <c r="D79" s="163">
        <v>5467</v>
      </c>
      <c r="E79" s="163">
        <v>15616177</v>
      </c>
      <c r="F79" s="166"/>
      <c r="G79" s="166"/>
      <c r="H79" s="165">
        <f t="shared" si="5"/>
        <v>5467</v>
      </c>
      <c r="I79" s="193">
        <f t="shared" si="6"/>
        <v>15616177</v>
      </c>
    </row>
    <row r="80" spans="1:9">
      <c r="A80" s="163">
        <f t="shared" si="7"/>
        <v>74</v>
      </c>
      <c r="B80" s="170">
        <v>780184</v>
      </c>
      <c r="C80" s="163" t="s">
        <v>826</v>
      </c>
      <c r="D80" s="163">
        <v>7333</v>
      </c>
      <c r="E80" s="163">
        <v>8176822</v>
      </c>
      <c r="F80" s="166"/>
      <c r="G80" s="166"/>
      <c r="H80" s="165">
        <f t="shared" si="5"/>
        <v>7333</v>
      </c>
      <c r="I80" s="193">
        <f t="shared" si="6"/>
        <v>8176822</v>
      </c>
    </row>
    <row r="81" spans="1:9" ht="27.6">
      <c r="A81" s="163">
        <f t="shared" si="7"/>
        <v>75</v>
      </c>
      <c r="B81" s="170">
        <v>780185</v>
      </c>
      <c r="C81" s="163" t="s">
        <v>728</v>
      </c>
      <c r="D81" s="163">
        <v>1750</v>
      </c>
      <c r="E81" s="163">
        <v>1583313</v>
      </c>
      <c r="F81" s="166"/>
      <c r="G81" s="166"/>
      <c r="H81" s="165">
        <f t="shared" si="5"/>
        <v>1750</v>
      </c>
      <c r="I81" s="193">
        <f t="shared" si="6"/>
        <v>1583313</v>
      </c>
    </row>
    <row r="82" spans="1:9">
      <c r="A82" s="163">
        <f t="shared" si="7"/>
        <v>76</v>
      </c>
      <c r="B82" s="170">
        <v>780186</v>
      </c>
      <c r="C82" s="163" t="s">
        <v>827</v>
      </c>
      <c r="D82" s="163">
        <v>14997</v>
      </c>
      <c r="E82" s="163">
        <v>28469741</v>
      </c>
      <c r="F82" s="166">
        <v>-340</v>
      </c>
      <c r="G82" s="193">
        <v>750112</v>
      </c>
      <c r="H82" s="165">
        <f t="shared" si="5"/>
        <v>14657</v>
      </c>
      <c r="I82" s="193">
        <f t="shared" si="6"/>
        <v>29219853</v>
      </c>
    </row>
    <row r="83" spans="1:9">
      <c r="A83" s="163">
        <f t="shared" si="7"/>
        <v>77</v>
      </c>
      <c r="B83" s="170">
        <v>780188</v>
      </c>
      <c r="C83" s="163" t="s">
        <v>455</v>
      </c>
      <c r="D83" s="163">
        <v>1714</v>
      </c>
      <c r="E83" s="163">
        <v>1415935</v>
      </c>
      <c r="F83" s="166">
        <v>0</v>
      </c>
      <c r="G83" s="166"/>
      <c r="H83" s="165">
        <f t="shared" si="5"/>
        <v>1714</v>
      </c>
      <c r="I83" s="193">
        <f t="shared" si="6"/>
        <v>1415935</v>
      </c>
    </row>
    <row r="84" spans="1:9">
      <c r="A84" s="163">
        <f t="shared" si="7"/>
        <v>78</v>
      </c>
      <c r="B84" s="170">
        <v>780190</v>
      </c>
      <c r="C84" s="163" t="s">
        <v>1003</v>
      </c>
      <c r="D84" s="163">
        <v>838</v>
      </c>
      <c r="E84" s="163">
        <v>692272</v>
      </c>
      <c r="F84" s="166">
        <v>77</v>
      </c>
      <c r="G84" s="193">
        <v>63985</v>
      </c>
      <c r="H84" s="165">
        <f t="shared" si="5"/>
        <v>915</v>
      </c>
      <c r="I84" s="193">
        <f t="shared" si="6"/>
        <v>756257</v>
      </c>
    </row>
    <row r="85" spans="1:9">
      <c r="A85" s="163">
        <f t="shared" si="7"/>
        <v>79</v>
      </c>
      <c r="B85" s="170">
        <v>780192</v>
      </c>
      <c r="C85" s="163" t="s">
        <v>1004</v>
      </c>
      <c r="D85" s="163">
        <v>2383</v>
      </c>
      <c r="E85" s="163">
        <v>3249506</v>
      </c>
      <c r="F85" s="166"/>
      <c r="G85" s="166"/>
      <c r="H85" s="165">
        <f t="shared" si="5"/>
        <v>2383</v>
      </c>
      <c r="I85" s="193">
        <f t="shared" si="6"/>
        <v>3249506</v>
      </c>
    </row>
    <row r="86" spans="1:9">
      <c r="A86" s="163">
        <f t="shared" si="7"/>
        <v>80</v>
      </c>
      <c r="B86" s="170">
        <v>780194</v>
      </c>
      <c r="C86" s="163" t="s">
        <v>830</v>
      </c>
      <c r="D86" s="163"/>
      <c r="E86" s="163"/>
      <c r="F86" s="166"/>
      <c r="G86" s="166"/>
      <c r="H86" s="165">
        <f t="shared" si="5"/>
        <v>0</v>
      </c>
      <c r="I86" s="193">
        <f t="shared" si="6"/>
        <v>0</v>
      </c>
    </row>
    <row r="87" spans="1:9">
      <c r="A87" s="163">
        <f t="shared" si="7"/>
        <v>81</v>
      </c>
      <c r="B87" s="193">
        <v>780204</v>
      </c>
      <c r="C87" s="163" t="s">
        <v>745</v>
      </c>
      <c r="D87" s="163">
        <v>0</v>
      </c>
      <c r="E87" s="163">
        <v>0</v>
      </c>
      <c r="F87" s="166"/>
      <c r="G87" s="166"/>
      <c r="H87" s="165">
        <f t="shared" si="5"/>
        <v>0</v>
      </c>
      <c r="I87" s="193">
        <f t="shared" si="6"/>
        <v>0</v>
      </c>
    </row>
    <row r="88" spans="1:9">
      <c r="A88" s="163">
        <f t="shared" si="7"/>
        <v>82</v>
      </c>
      <c r="B88" s="193">
        <v>780215</v>
      </c>
      <c r="C88" s="163" t="s">
        <v>1007</v>
      </c>
      <c r="D88" s="163">
        <v>482</v>
      </c>
      <c r="E88" s="163">
        <v>398731</v>
      </c>
      <c r="F88" s="166"/>
      <c r="G88" s="166"/>
      <c r="H88" s="165">
        <f t="shared" si="5"/>
        <v>482</v>
      </c>
      <c r="I88" s="193">
        <f t="shared" si="6"/>
        <v>398731</v>
      </c>
    </row>
    <row r="89" spans="1:9">
      <c r="A89" s="163">
        <f t="shared" si="7"/>
        <v>83</v>
      </c>
      <c r="B89" s="193">
        <v>780219</v>
      </c>
      <c r="C89" s="163" t="s">
        <v>1019</v>
      </c>
      <c r="D89" s="163"/>
      <c r="E89" s="163"/>
      <c r="F89" s="166"/>
      <c r="G89" s="166"/>
      <c r="H89" s="165">
        <f t="shared" si="5"/>
        <v>0</v>
      </c>
      <c r="I89" s="193">
        <f t="shared" si="6"/>
        <v>0</v>
      </c>
    </row>
    <row r="90" spans="1:9" ht="27" customHeight="1">
      <c r="A90" s="163">
        <f t="shared" si="7"/>
        <v>84</v>
      </c>
      <c r="B90" s="170">
        <v>780223</v>
      </c>
      <c r="C90" s="163" t="s">
        <v>1008</v>
      </c>
      <c r="D90" s="163">
        <v>0</v>
      </c>
      <c r="E90" s="163">
        <v>0</v>
      </c>
      <c r="F90" s="166"/>
      <c r="G90" s="166"/>
      <c r="H90" s="165">
        <f t="shared" si="5"/>
        <v>0</v>
      </c>
      <c r="I90" s="193">
        <f t="shared" si="6"/>
        <v>0</v>
      </c>
    </row>
    <row r="91" spans="1:9">
      <c r="A91" s="163">
        <f t="shared" si="7"/>
        <v>85</v>
      </c>
      <c r="B91" s="193">
        <v>780224</v>
      </c>
      <c r="C91" s="163" t="s">
        <v>1020</v>
      </c>
      <c r="D91" s="163">
        <v>0</v>
      </c>
      <c r="E91" s="163">
        <v>0</v>
      </c>
      <c r="F91" s="166"/>
      <c r="G91" s="166"/>
      <c r="H91" s="165">
        <f t="shared" si="5"/>
        <v>0</v>
      </c>
      <c r="I91" s="193">
        <f t="shared" si="6"/>
        <v>0</v>
      </c>
    </row>
    <row r="92" spans="1:9">
      <c r="A92" s="163">
        <f t="shared" si="7"/>
        <v>86</v>
      </c>
      <c r="B92" s="170">
        <v>780240</v>
      </c>
      <c r="C92" s="163" t="s">
        <v>1009</v>
      </c>
      <c r="D92" s="163">
        <v>5756</v>
      </c>
      <c r="E92" s="163">
        <v>12030890</v>
      </c>
      <c r="F92" s="166"/>
      <c r="G92" s="166"/>
      <c r="H92" s="165">
        <f t="shared" si="5"/>
        <v>5756</v>
      </c>
      <c r="I92" s="193">
        <f t="shared" si="6"/>
        <v>12030890</v>
      </c>
    </row>
    <row r="93" spans="1:9" outlineLevel="1">
      <c r="A93" s="163">
        <f t="shared" si="7"/>
        <v>87</v>
      </c>
      <c r="B93" s="193">
        <v>780245</v>
      </c>
      <c r="C93" s="163" t="s">
        <v>833</v>
      </c>
      <c r="D93" s="163">
        <v>0</v>
      </c>
      <c r="E93" s="163">
        <v>0</v>
      </c>
      <c r="F93" s="166"/>
      <c r="G93" s="166"/>
      <c r="H93" s="165">
        <f t="shared" si="5"/>
        <v>0</v>
      </c>
      <c r="I93" s="193">
        <f t="shared" si="6"/>
        <v>0</v>
      </c>
    </row>
    <row r="94" spans="1:9" outlineLevel="1">
      <c r="A94" s="163">
        <f t="shared" si="7"/>
        <v>88</v>
      </c>
      <c r="B94" s="170">
        <v>780254</v>
      </c>
      <c r="C94" s="163" t="s">
        <v>551</v>
      </c>
      <c r="D94" s="163">
        <v>0</v>
      </c>
      <c r="E94" s="163">
        <v>0</v>
      </c>
      <c r="F94" s="166"/>
      <c r="G94" s="166"/>
      <c r="H94" s="165">
        <f t="shared" si="5"/>
        <v>0</v>
      </c>
      <c r="I94" s="193">
        <f t="shared" si="6"/>
        <v>0</v>
      </c>
    </row>
    <row r="95" spans="1:9">
      <c r="A95" s="163">
        <f t="shared" si="7"/>
        <v>89</v>
      </c>
      <c r="B95" s="170">
        <v>780297</v>
      </c>
      <c r="C95" s="163" t="s">
        <v>834</v>
      </c>
      <c r="D95" s="163">
        <v>3407</v>
      </c>
      <c r="E95" s="163">
        <v>5080884</v>
      </c>
      <c r="F95" s="166"/>
      <c r="G95" s="166"/>
      <c r="H95" s="165">
        <f t="shared" si="5"/>
        <v>3407</v>
      </c>
      <c r="I95" s="193">
        <f t="shared" si="6"/>
        <v>5080884</v>
      </c>
    </row>
    <row r="96" spans="1:9">
      <c r="A96" s="163">
        <f t="shared" si="7"/>
        <v>90</v>
      </c>
      <c r="B96" s="170">
        <v>780306</v>
      </c>
      <c r="C96" s="163" t="s">
        <v>1010</v>
      </c>
      <c r="D96" s="163">
        <v>1172</v>
      </c>
      <c r="E96" s="163">
        <v>1123235</v>
      </c>
      <c r="F96" s="166"/>
      <c r="G96" s="166"/>
      <c r="H96" s="165">
        <f t="shared" si="5"/>
        <v>1172</v>
      </c>
      <c r="I96" s="193">
        <f t="shared" si="6"/>
        <v>1123235</v>
      </c>
    </row>
    <row r="97" spans="1:9" outlineLevel="2">
      <c r="A97" s="163">
        <f t="shared" si="7"/>
        <v>91</v>
      </c>
      <c r="B97" s="193">
        <v>780350</v>
      </c>
      <c r="C97" s="163" t="s">
        <v>1021</v>
      </c>
      <c r="D97" s="163">
        <v>0</v>
      </c>
      <c r="E97" s="163">
        <v>0</v>
      </c>
      <c r="F97" s="166"/>
      <c r="G97" s="166"/>
      <c r="H97" s="165">
        <f t="shared" si="5"/>
        <v>0</v>
      </c>
      <c r="I97" s="193">
        <f t="shared" si="6"/>
        <v>0</v>
      </c>
    </row>
    <row r="98" spans="1:9" outlineLevel="2">
      <c r="A98" s="163">
        <f t="shared" si="7"/>
        <v>92</v>
      </c>
      <c r="B98" s="193">
        <v>780409</v>
      </c>
      <c r="C98" s="163" t="s">
        <v>1022</v>
      </c>
      <c r="D98" s="163">
        <v>0</v>
      </c>
      <c r="E98" s="163">
        <v>0</v>
      </c>
      <c r="F98" s="166"/>
      <c r="G98" s="166"/>
      <c r="H98" s="165">
        <f t="shared" si="5"/>
        <v>0</v>
      </c>
      <c r="I98" s="193">
        <f t="shared" si="6"/>
        <v>0</v>
      </c>
    </row>
    <row r="99" spans="1:9">
      <c r="A99" s="163">
        <f t="shared" si="7"/>
        <v>93</v>
      </c>
      <c r="B99" s="193">
        <v>780422</v>
      </c>
      <c r="C99" s="163" t="s">
        <v>555</v>
      </c>
      <c r="D99" s="163">
        <v>265</v>
      </c>
      <c r="E99" s="163">
        <v>1011447</v>
      </c>
      <c r="F99" s="166"/>
      <c r="G99" s="166"/>
      <c r="H99" s="165">
        <f t="shared" si="5"/>
        <v>265</v>
      </c>
      <c r="I99" s="193">
        <f t="shared" si="6"/>
        <v>1011447</v>
      </c>
    </row>
    <row r="100" spans="1:9">
      <c r="A100" s="163">
        <f t="shared" si="7"/>
        <v>94</v>
      </c>
      <c r="B100" s="193">
        <v>780435</v>
      </c>
      <c r="C100" s="163" t="s">
        <v>707</v>
      </c>
      <c r="D100" s="163">
        <v>215</v>
      </c>
      <c r="E100" s="163">
        <v>880890</v>
      </c>
      <c r="F100" s="166"/>
      <c r="G100" s="166"/>
      <c r="H100" s="165">
        <f t="shared" si="5"/>
        <v>215</v>
      </c>
      <c r="I100" s="193">
        <f t="shared" si="6"/>
        <v>880890</v>
      </c>
    </row>
    <row r="101" spans="1:9" ht="16.5" customHeight="1">
      <c r="A101" s="163">
        <f t="shared" si="7"/>
        <v>95</v>
      </c>
      <c r="B101" s="193">
        <v>780533</v>
      </c>
      <c r="C101" s="163" t="s">
        <v>1021</v>
      </c>
      <c r="D101" s="163">
        <v>1890</v>
      </c>
      <c r="E101" s="163">
        <v>4182475</v>
      </c>
      <c r="F101" s="166"/>
      <c r="G101" s="166"/>
      <c r="H101" s="165">
        <f t="shared" si="5"/>
        <v>1890</v>
      </c>
      <c r="I101" s="193">
        <f t="shared" si="6"/>
        <v>4182475</v>
      </c>
    </row>
    <row r="102" spans="1:9" ht="12.75" customHeight="1">
      <c r="A102" s="163">
        <f t="shared" si="7"/>
        <v>96</v>
      </c>
      <c r="B102" s="193">
        <v>780536</v>
      </c>
      <c r="C102" s="163" t="s">
        <v>780</v>
      </c>
      <c r="D102" s="163"/>
      <c r="E102" s="163"/>
      <c r="F102" s="166"/>
      <c r="G102" s="166"/>
      <c r="H102" s="165">
        <f t="shared" si="5"/>
        <v>0</v>
      </c>
      <c r="I102" s="193">
        <f t="shared" si="6"/>
        <v>0</v>
      </c>
    </row>
    <row r="103" spans="1:9" outlineLevel="1">
      <c r="A103" s="163">
        <f t="shared" si="7"/>
        <v>97</v>
      </c>
      <c r="B103" s="193">
        <v>780632</v>
      </c>
      <c r="C103" s="163" t="s">
        <v>757</v>
      </c>
      <c r="D103" s="163">
        <v>0</v>
      </c>
      <c r="E103" s="163">
        <v>0</v>
      </c>
      <c r="F103" s="166"/>
      <c r="G103" s="166"/>
      <c r="H103" s="165">
        <f t="shared" ref="H103:H109" si="8">F103+D103</f>
        <v>0</v>
      </c>
      <c r="I103" s="193">
        <f t="shared" ref="I103:I109" si="9">G103+E103</f>
        <v>0</v>
      </c>
    </row>
    <row r="104" spans="1:9" outlineLevel="1">
      <c r="A104" s="163">
        <f t="shared" si="7"/>
        <v>98</v>
      </c>
      <c r="B104" s="193">
        <v>780634</v>
      </c>
      <c r="C104" s="163" t="s">
        <v>1012</v>
      </c>
      <c r="D104" s="163">
        <v>0</v>
      </c>
      <c r="E104" s="163">
        <v>0</v>
      </c>
      <c r="F104" s="166"/>
      <c r="G104" s="166"/>
      <c r="H104" s="165">
        <f t="shared" si="8"/>
        <v>0</v>
      </c>
      <c r="I104" s="193">
        <f t="shared" si="9"/>
        <v>0</v>
      </c>
    </row>
    <row r="105" spans="1:9" outlineLevel="1">
      <c r="A105" s="163">
        <f t="shared" si="7"/>
        <v>99</v>
      </c>
      <c r="B105" s="193">
        <v>780646</v>
      </c>
      <c r="C105" s="163" t="s">
        <v>1013</v>
      </c>
      <c r="D105" s="163">
        <v>80</v>
      </c>
      <c r="E105" s="163">
        <v>134566</v>
      </c>
      <c r="F105" s="166"/>
      <c r="G105" s="166"/>
      <c r="H105" s="165">
        <f t="shared" si="8"/>
        <v>80</v>
      </c>
      <c r="I105" s="193">
        <f t="shared" si="9"/>
        <v>134566</v>
      </c>
    </row>
    <row r="106" spans="1:9">
      <c r="A106" s="163">
        <f t="shared" si="7"/>
        <v>100</v>
      </c>
      <c r="B106" s="170">
        <v>780671</v>
      </c>
      <c r="C106" s="163" t="s">
        <v>1023</v>
      </c>
      <c r="D106" s="163">
        <v>8852</v>
      </c>
      <c r="E106" s="163">
        <v>60820754</v>
      </c>
      <c r="F106" s="166"/>
      <c r="G106" s="166"/>
      <c r="H106" s="165">
        <f t="shared" si="8"/>
        <v>8852</v>
      </c>
      <c r="I106" s="193">
        <f t="shared" si="9"/>
        <v>60820754</v>
      </c>
    </row>
    <row r="107" spans="1:9">
      <c r="A107" s="163">
        <f t="shared" si="7"/>
        <v>101</v>
      </c>
      <c r="B107" s="170">
        <v>780764</v>
      </c>
      <c r="C107" s="163" t="s">
        <v>1015</v>
      </c>
      <c r="D107" s="163"/>
      <c r="E107" s="163"/>
      <c r="F107" s="166"/>
      <c r="G107" s="166"/>
      <c r="H107" s="165">
        <f t="shared" si="8"/>
        <v>0</v>
      </c>
      <c r="I107" s="193">
        <f t="shared" si="9"/>
        <v>0</v>
      </c>
    </row>
    <row r="108" spans="1:9">
      <c r="A108" s="163">
        <f t="shared" si="7"/>
        <v>102</v>
      </c>
      <c r="B108" s="170">
        <v>780243</v>
      </c>
      <c r="C108" s="163" t="s">
        <v>1024</v>
      </c>
      <c r="D108" s="163"/>
      <c r="E108" s="163"/>
      <c r="F108" s="166"/>
      <c r="G108" s="166"/>
      <c r="H108" s="165">
        <f t="shared" si="8"/>
        <v>0</v>
      </c>
      <c r="I108" s="193">
        <f t="shared" si="9"/>
        <v>0</v>
      </c>
    </row>
    <row r="109" spans="1:9">
      <c r="A109" s="163">
        <f t="shared" si="7"/>
        <v>103</v>
      </c>
      <c r="B109" s="170">
        <v>780696</v>
      </c>
      <c r="C109" s="163" t="s">
        <v>784</v>
      </c>
      <c r="D109" s="163">
        <v>0</v>
      </c>
      <c r="E109" s="163">
        <v>0</v>
      </c>
      <c r="F109" s="166"/>
      <c r="G109" s="166"/>
      <c r="H109" s="165">
        <f t="shared" si="8"/>
        <v>0</v>
      </c>
      <c r="I109" s="193">
        <f t="shared" si="9"/>
        <v>0</v>
      </c>
    </row>
    <row r="110" spans="1:9" s="124" customFormat="1">
      <c r="A110" s="168"/>
      <c r="B110" s="195"/>
      <c r="C110" s="168" t="s">
        <v>1016</v>
      </c>
      <c r="D110" s="168">
        <v>234249</v>
      </c>
      <c r="E110" s="168">
        <v>389086376</v>
      </c>
      <c r="F110" s="171">
        <f>SUM(F7:F109)</f>
        <v>-1497</v>
      </c>
      <c r="G110" s="171">
        <f t="shared" ref="G110:I110" si="10">SUM(G7:G109)</f>
        <v>2519945</v>
      </c>
      <c r="H110" s="171">
        <f t="shared" si="10"/>
        <v>232752</v>
      </c>
      <c r="I110" s="171">
        <f t="shared" si="10"/>
        <v>391606321</v>
      </c>
    </row>
  </sheetData>
  <autoFilter ref="A6:I110"/>
  <mergeCells count="10">
    <mergeCell ref="A3:A6"/>
    <mergeCell ref="B3:B6"/>
    <mergeCell ref="C3:C6"/>
    <mergeCell ref="D3:E3"/>
    <mergeCell ref="C2:I2"/>
    <mergeCell ref="F3:G5"/>
    <mergeCell ref="H3:I5"/>
    <mergeCell ref="D4:E4"/>
    <mergeCell ref="D5:D6"/>
    <mergeCell ref="E5:E6"/>
  </mergeCells>
  <pageMargins left="0.11811023622047245" right="0" top="0.35433070866141736" bottom="0.15748031496062992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3"/>
  <dimension ref="A1:I27"/>
  <sheetViews>
    <sheetView zoomScale="120" zoomScaleNormal="120" workbookViewId="0">
      <selection activeCell="G13" sqref="G13"/>
    </sheetView>
  </sheetViews>
  <sheetFormatPr defaultColWidth="11.6640625" defaultRowHeight="13.8" outlineLevelRow="1"/>
  <cols>
    <col min="1" max="1" width="2.6640625" style="126" customWidth="1"/>
    <col min="2" max="2" width="8" style="121" customWidth="1"/>
    <col min="3" max="3" width="44.109375" style="121" customWidth="1"/>
    <col min="4" max="4" width="8.44140625" style="121" customWidth="1"/>
    <col min="5" max="5" width="11.6640625" style="121" customWidth="1"/>
    <col min="6" max="6" width="9.88671875" style="121" customWidth="1"/>
    <col min="7" max="9" width="11.6640625" style="121" customWidth="1"/>
    <col min="10" max="16384" width="11.6640625" style="121"/>
  </cols>
  <sheetData>
    <row r="1" spans="1:9" ht="43.5" customHeight="1">
      <c r="A1" s="193"/>
      <c r="B1" s="172"/>
      <c r="C1" s="530" t="s">
        <v>1059</v>
      </c>
      <c r="D1" s="531"/>
      <c r="E1" s="531"/>
      <c r="F1" s="531"/>
      <c r="G1" s="531"/>
      <c r="H1" s="531"/>
      <c r="I1" s="531"/>
    </row>
    <row r="2" spans="1:9" ht="30" customHeight="1">
      <c r="A2" s="532" t="s">
        <v>427</v>
      </c>
      <c r="B2" s="533" t="s">
        <v>1</v>
      </c>
      <c r="C2" s="533" t="s">
        <v>948</v>
      </c>
      <c r="D2" s="534" t="s">
        <v>949</v>
      </c>
      <c r="E2" s="534"/>
      <c r="F2" s="542" t="s">
        <v>950</v>
      </c>
      <c r="G2" s="543"/>
      <c r="H2" s="528" t="s">
        <v>951</v>
      </c>
      <c r="I2" s="528"/>
    </row>
    <row r="3" spans="1:9" ht="27" customHeight="1">
      <c r="A3" s="532"/>
      <c r="B3" s="533"/>
      <c r="C3" s="533"/>
      <c r="D3" s="529" t="s">
        <v>953</v>
      </c>
      <c r="E3" s="529" t="s">
        <v>954</v>
      </c>
      <c r="F3" s="546"/>
      <c r="G3" s="547"/>
      <c r="H3" s="528"/>
      <c r="I3" s="528"/>
    </row>
    <row r="4" spans="1:9" s="126" customFormat="1" ht="46.5" customHeight="1">
      <c r="A4" s="532"/>
      <c r="B4" s="533"/>
      <c r="C4" s="533"/>
      <c r="D4" s="529"/>
      <c r="E4" s="529"/>
      <c r="F4" s="162" t="s">
        <v>953</v>
      </c>
      <c r="G4" s="162" t="s">
        <v>954</v>
      </c>
      <c r="H4" s="123" t="s">
        <v>953</v>
      </c>
      <c r="I4" s="169" t="s">
        <v>954</v>
      </c>
    </row>
    <row r="5" spans="1:9" s="126" customFormat="1" ht="15.75" customHeight="1">
      <c r="A5" s="193" t="s">
        <v>1025</v>
      </c>
      <c r="B5" s="163">
        <v>780007</v>
      </c>
      <c r="C5" s="163" t="s">
        <v>801</v>
      </c>
      <c r="D5" s="163">
        <v>0</v>
      </c>
      <c r="E5" s="163">
        <v>0</v>
      </c>
      <c r="F5" s="166"/>
      <c r="G5" s="166"/>
      <c r="H5" s="165">
        <f t="shared" ref="H5:H26" si="0">F5+D5</f>
        <v>0</v>
      </c>
      <c r="I5" s="193">
        <f t="shared" ref="I5:I26" si="1">G5+E5</f>
        <v>0</v>
      </c>
    </row>
    <row r="6" spans="1:9">
      <c r="A6" s="193">
        <f>1+A5</f>
        <v>2</v>
      </c>
      <c r="B6" s="163">
        <v>780009</v>
      </c>
      <c r="C6" s="163" t="s">
        <v>927</v>
      </c>
      <c r="D6" s="163">
        <v>103</v>
      </c>
      <c r="E6" s="163">
        <v>317695</v>
      </c>
      <c r="F6" s="166">
        <v>8</v>
      </c>
      <c r="G6" s="193">
        <v>24853</v>
      </c>
      <c r="H6" s="165">
        <f t="shared" si="0"/>
        <v>111</v>
      </c>
      <c r="I6" s="193">
        <f t="shared" si="1"/>
        <v>342548</v>
      </c>
    </row>
    <row r="7" spans="1:9">
      <c r="A7" s="193">
        <f t="shared" ref="A7:A26" si="2">1+A6</f>
        <v>3</v>
      </c>
      <c r="B7" s="163">
        <v>780014</v>
      </c>
      <c r="C7" s="163" t="s">
        <v>958</v>
      </c>
      <c r="D7" s="163">
        <v>8097</v>
      </c>
      <c r="E7" s="163">
        <v>17553961</v>
      </c>
      <c r="F7" s="166"/>
      <c r="G7" s="166"/>
      <c r="H7" s="165">
        <f t="shared" si="0"/>
        <v>8097</v>
      </c>
      <c r="I7" s="193">
        <f t="shared" si="1"/>
        <v>17553961</v>
      </c>
    </row>
    <row r="8" spans="1:9" ht="15.75" customHeight="1">
      <c r="A8" s="193">
        <f t="shared" si="2"/>
        <v>4</v>
      </c>
      <c r="B8" s="163">
        <v>780016</v>
      </c>
      <c r="C8" s="163" t="s">
        <v>959</v>
      </c>
      <c r="D8" s="163">
        <v>1382</v>
      </c>
      <c r="E8" s="163">
        <v>4033784</v>
      </c>
      <c r="F8" s="166">
        <v>-164</v>
      </c>
      <c r="G8" s="193">
        <v>-477753</v>
      </c>
      <c r="H8" s="165">
        <f t="shared" si="0"/>
        <v>1218</v>
      </c>
      <c r="I8" s="193">
        <f t="shared" si="1"/>
        <v>3556031</v>
      </c>
    </row>
    <row r="9" spans="1:9">
      <c r="A9" s="193">
        <f t="shared" si="2"/>
        <v>5</v>
      </c>
      <c r="B9" s="163">
        <v>780018</v>
      </c>
      <c r="C9" s="163" t="s">
        <v>1037</v>
      </c>
      <c r="D9" s="163">
        <v>495</v>
      </c>
      <c r="E9" s="163">
        <v>1054612</v>
      </c>
      <c r="F9" s="166">
        <v>-34</v>
      </c>
      <c r="G9" s="193">
        <v>-71469</v>
      </c>
      <c r="H9" s="165">
        <f t="shared" si="0"/>
        <v>461</v>
      </c>
      <c r="I9" s="193">
        <f t="shared" si="1"/>
        <v>983143</v>
      </c>
    </row>
    <row r="10" spans="1:9">
      <c r="A10" s="193">
        <f t="shared" si="2"/>
        <v>6</v>
      </c>
      <c r="B10" s="163">
        <v>780035</v>
      </c>
      <c r="C10" s="163" t="s">
        <v>967</v>
      </c>
      <c r="D10" s="163">
        <v>1123</v>
      </c>
      <c r="E10" s="163">
        <v>2725091</v>
      </c>
      <c r="F10" s="166"/>
      <c r="G10" s="166"/>
      <c r="H10" s="165">
        <f t="shared" si="0"/>
        <v>1123</v>
      </c>
      <c r="I10" s="193">
        <f t="shared" si="1"/>
        <v>2725091</v>
      </c>
    </row>
    <row r="11" spans="1:9">
      <c r="A11" s="193">
        <f t="shared" si="2"/>
        <v>7</v>
      </c>
      <c r="B11" s="163">
        <v>780039</v>
      </c>
      <c r="C11" s="163" t="s">
        <v>968</v>
      </c>
      <c r="D11" s="163">
        <v>3879</v>
      </c>
      <c r="E11" s="163">
        <v>8896581</v>
      </c>
      <c r="F11" s="166">
        <v>11</v>
      </c>
      <c r="G11" s="193">
        <v>44479</v>
      </c>
      <c r="H11" s="165">
        <f t="shared" si="0"/>
        <v>3890</v>
      </c>
      <c r="I11" s="193">
        <f t="shared" si="1"/>
        <v>8941060</v>
      </c>
    </row>
    <row r="12" spans="1:9">
      <c r="A12" s="193">
        <f t="shared" si="2"/>
        <v>8</v>
      </c>
      <c r="B12" s="163">
        <v>780042</v>
      </c>
      <c r="C12" s="163" t="s">
        <v>810</v>
      </c>
      <c r="D12" s="163">
        <v>9255</v>
      </c>
      <c r="E12" s="163">
        <v>20761292</v>
      </c>
      <c r="F12" s="166"/>
      <c r="G12" s="166"/>
      <c r="H12" s="165">
        <f t="shared" si="0"/>
        <v>9255</v>
      </c>
      <c r="I12" s="193">
        <f t="shared" si="1"/>
        <v>20761292</v>
      </c>
    </row>
    <row r="13" spans="1:9">
      <c r="A13" s="193">
        <f t="shared" si="2"/>
        <v>9</v>
      </c>
      <c r="B13" s="163">
        <v>780045</v>
      </c>
      <c r="C13" s="163" t="s">
        <v>764</v>
      </c>
      <c r="D13" s="163">
        <v>3572</v>
      </c>
      <c r="E13" s="163">
        <v>8733240</v>
      </c>
      <c r="F13" s="166">
        <v>244</v>
      </c>
      <c r="G13" s="193">
        <v>596430</v>
      </c>
      <c r="H13" s="165">
        <f t="shared" si="0"/>
        <v>3816</v>
      </c>
      <c r="I13" s="193">
        <f t="shared" si="1"/>
        <v>9329670</v>
      </c>
    </row>
    <row r="14" spans="1:9" ht="13.5" customHeight="1">
      <c r="A14" s="193">
        <f t="shared" si="2"/>
        <v>10</v>
      </c>
      <c r="B14" s="163">
        <v>780046</v>
      </c>
      <c r="C14" s="163" t="s">
        <v>614</v>
      </c>
      <c r="D14" s="163">
        <v>130</v>
      </c>
      <c r="E14" s="163">
        <v>370326</v>
      </c>
      <c r="F14" s="166">
        <v>-30</v>
      </c>
      <c r="G14" s="193">
        <v>-84897</v>
      </c>
      <c r="H14" s="165">
        <f t="shared" si="0"/>
        <v>100</v>
      </c>
      <c r="I14" s="193">
        <f t="shared" si="1"/>
        <v>285429</v>
      </c>
    </row>
    <row r="15" spans="1:9">
      <c r="A15" s="193">
        <f t="shared" si="2"/>
        <v>11</v>
      </c>
      <c r="B15" s="163">
        <v>780151</v>
      </c>
      <c r="C15" s="163" t="s">
        <v>999</v>
      </c>
      <c r="D15" s="163">
        <v>43063</v>
      </c>
      <c r="E15" s="163">
        <v>110081195</v>
      </c>
      <c r="F15" s="166">
        <v>0</v>
      </c>
      <c r="G15" s="166"/>
      <c r="H15" s="165">
        <f t="shared" si="0"/>
        <v>43063</v>
      </c>
      <c r="I15" s="193">
        <f t="shared" si="1"/>
        <v>110081195</v>
      </c>
    </row>
    <row r="16" spans="1:9" outlineLevel="1">
      <c r="A16" s="193">
        <f t="shared" si="2"/>
        <v>12</v>
      </c>
      <c r="B16" s="163">
        <v>780152</v>
      </c>
      <c r="C16" s="163" t="s">
        <v>1000</v>
      </c>
      <c r="D16" s="163">
        <v>0</v>
      </c>
      <c r="E16" s="163">
        <v>0</v>
      </c>
      <c r="F16" s="166"/>
      <c r="G16" s="166"/>
      <c r="H16" s="165">
        <f t="shared" si="0"/>
        <v>0</v>
      </c>
      <c r="I16" s="193">
        <f t="shared" si="1"/>
        <v>0</v>
      </c>
    </row>
    <row r="17" spans="1:9" outlineLevel="1">
      <c r="A17" s="193">
        <f t="shared" si="2"/>
        <v>13</v>
      </c>
      <c r="B17" s="163">
        <v>780228</v>
      </c>
      <c r="C17" s="163" t="s">
        <v>1038</v>
      </c>
      <c r="D17" s="163">
        <v>0</v>
      </c>
      <c r="E17" s="163">
        <v>0</v>
      </c>
      <c r="F17" s="166"/>
      <c r="G17" s="166"/>
      <c r="H17" s="165">
        <f t="shared" si="0"/>
        <v>0</v>
      </c>
      <c r="I17" s="193">
        <f t="shared" si="1"/>
        <v>0</v>
      </c>
    </row>
    <row r="18" spans="1:9">
      <c r="A18" s="193">
        <f t="shared" si="2"/>
        <v>14</v>
      </c>
      <c r="B18" s="163">
        <v>780240</v>
      </c>
      <c r="C18" s="163" t="s">
        <v>1009</v>
      </c>
      <c r="D18" s="163">
        <v>38881</v>
      </c>
      <c r="E18" s="163">
        <v>103373405</v>
      </c>
      <c r="F18" s="193">
        <v>2505</v>
      </c>
      <c r="G18" s="193">
        <v>6658766</v>
      </c>
      <c r="H18" s="165">
        <f t="shared" si="0"/>
        <v>41386</v>
      </c>
      <c r="I18" s="193">
        <f t="shared" si="1"/>
        <v>110032171</v>
      </c>
    </row>
    <row r="19" spans="1:9">
      <c r="A19" s="193">
        <f t="shared" si="2"/>
        <v>15</v>
      </c>
      <c r="B19" s="163">
        <v>780243</v>
      </c>
      <c r="C19" s="163" t="s">
        <v>1024</v>
      </c>
      <c r="D19" s="163">
        <v>5558</v>
      </c>
      <c r="E19" s="163">
        <v>14749364</v>
      </c>
      <c r="F19" s="166">
        <v>0</v>
      </c>
      <c r="G19" s="166"/>
      <c r="H19" s="165">
        <f t="shared" si="0"/>
        <v>5558</v>
      </c>
      <c r="I19" s="193">
        <f t="shared" si="1"/>
        <v>14749364</v>
      </c>
    </row>
    <row r="20" spans="1:9" outlineLevel="1">
      <c r="A20" s="193">
        <f t="shared" si="2"/>
        <v>16</v>
      </c>
      <c r="B20" s="163">
        <v>780245</v>
      </c>
      <c r="C20" s="163" t="s">
        <v>833</v>
      </c>
      <c r="D20" s="163">
        <v>0</v>
      </c>
      <c r="E20" s="163">
        <v>0</v>
      </c>
      <c r="F20" s="166"/>
      <c r="G20" s="166"/>
      <c r="H20" s="165">
        <f t="shared" si="0"/>
        <v>0</v>
      </c>
      <c r="I20" s="193">
        <f t="shared" si="1"/>
        <v>0</v>
      </c>
    </row>
    <row r="21" spans="1:9" outlineLevel="1">
      <c r="A21" s="193">
        <f t="shared" si="2"/>
        <v>17</v>
      </c>
      <c r="B21" s="163">
        <v>780296</v>
      </c>
      <c r="C21" s="163" t="s">
        <v>1039</v>
      </c>
      <c r="D21" s="163">
        <v>0</v>
      </c>
      <c r="E21" s="163">
        <v>0</v>
      </c>
      <c r="F21" s="166"/>
      <c r="G21" s="166"/>
      <c r="H21" s="165">
        <f t="shared" si="0"/>
        <v>0</v>
      </c>
      <c r="I21" s="193">
        <f t="shared" si="1"/>
        <v>0</v>
      </c>
    </row>
    <row r="22" spans="1:9">
      <c r="A22" s="193">
        <f t="shared" si="2"/>
        <v>18</v>
      </c>
      <c r="B22" s="163">
        <v>780376</v>
      </c>
      <c r="C22" s="163" t="s">
        <v>553</v>
      </c>
      <c r="D22" s="163">
        <v>8255</v>
      </c>
      <c r="E22" s="163">
        <v>19818565</v>
      </c>
      <c r="F22" s="166">
        <v>0</v>
      </c>
      <c r="G22" s="166"/>
      <c r="H22" s="165">
        <f t="shared" si="0"/>
        <v>8255</v>
      </c>
      <c r="I22" s="193">
        <f t="shared" si="1"/>
        <v>19818565</v>
      </c>
    </row>
    <row r="23" spans="1:9">
      <c r="A23" s="193">
        <f t="shared" si="2"/>
        <v>19</v>
      </c>
      <c r="B23" s="163">
        <v>780380</v>
      </c>
      <c r="C23" s="163" t="s">
        <v>1040</v>
      </c>
      <c r="D23" s="163">
        <v>3776</v>
      </c>
      <c r="E23" s="163">
        <v>8297660</v>
      </c>
      <c r="F23" s="166">
        <v>441</v>
      </c>
      <c r="G23" s="193">
        <v>929453</v>
      </c>
      <c r="H23" s="165">
        <f t="shared" si="0"/>
        <v>4217</v>
      </c>
      <c r="I23" s="193">
        <f t="shared" si="1"/>
        <v>9227113</v>
      </c>
    </row>
    <row r="24" spans="1:9">
      <c r="A24" s="193">
        <f t="shared" si="2"/>
        <v>20</v>
      </c>
      <c r="B24" s="163">
        <v>780041</v>
      </c>
      <c r="C24" s="163" t="s">
        <v>969</v>
      </c>
      <c r="D24" s="163"/>
      <c r="E24" s="163"/>
      <c r="F24" s="166"/>
      <c r="G24" s="166"/>
      <c r="H24" s="165">
        <f t="shared" si="0"/>
        <v>0</v>
      </c>
      <c r="I24" s="193">
        <f t="shared" si="1"/>
        <v>0</v>
      </c>
    </row>
    <row r="25" spans="1:9">
      <c r="A25" s="193">
        <f t="shared" si="2"/>
        <v>21</v>
      </c>
      <c r="B25" s="163">
        <v>780712</v>
      </c>
      <c r="C25" s="163" t="s">
        <v>1041</v>
      </c>
      <c r="D25" s="163"/>
      <c r="E25" s="163"/>
      <c r="F25" s="159"/>
      <c r="G25" s="159"/>
      <c r="H25" s="193">
        <f t="shared" si="0"/>
        <v>0</v>
      </c>
      <c r="I25" s="193">
        <f t="shared" si="1"/>
        <v>0</v>
      </c>
    </row>
    <row r="26" spans="1:9">
      <c r="A26" s="193">
        <f t="shared" si="2"/>
        <v>22</v>
      </c>
      <c r="B26" s="163">
        <v>780746</v>
      </c>
      <c r="C26" s="163" t="s">
        <v>1042</v>
      </c>
      <c r="D26" s="163">
        <v>36919</v>
      </c>
      <c r="E26" s="163">
        <v>107436924</v>
      </c>
      <c r="F26" s="193"/>
      <c r="G26" s="193"/>
      <c r="H26" s="193">
        <f t="shared" si="0"/>
        <v>36919</v>
      </c>
      <c r="I26" s="193">
        <f t="shared" si="1"/>
        <v>107436924</v>
      </c>
    </row>
    <row r="27" spans="1:9" s="124" customFormat="1">
      <c r="A27" s="195"/>
      <c r="B27" s="168"/>
      <c r="C27" s="168" t="s">
        <v>1026</v>
      </c>
      <c r="D27" s="168">
        <v>164488</v>
      </c>
      <c r="E27" s="168">
        <v>428203695</v>
      </c>
      <c r="F27" s="195">
        <v>2981.4833369889366</v>
      </c>
      <c r="G27" s="195">
        <v>7619860.9390909234</v>
      </c>
      <c r="H27" s="195">
        <f t="shared" ref="H27:I27" si="3">SUM(H5:H26)</f>
        <v>167469</v>
      </c>
      <c r="I27" s="195">
        <f t="shared" si="3"/>
        <v>435823557</v>
      </c>
    </row>
  </sheetData>
  <mergeCells count="9">
    <mergeCell ref="A2:A4"/>
    <mergeCell ref="B2:B4"/>
    <mergeCell ref="C2:C4"/>
    <mergeCell ref="D2:E2"/>
    <mergeCell ref="C1:I1"/>
    <mergeCell ref="F2:G3"/>
    <mergeCell ref="H2:I3"/>
    <mergeCell ref="D3:D4"/>
    <mergeCell ref="E3:E4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10" sqref="F10"/>
    </sheetView>
  </sheetViews>
  <sheetFormatPr defaultColWidth="9.109375" defaultRowHeight="13.2"/>
  <cols>
    <col min="1" max="1" width="9.109375" style="21"/>
    <col min="2" max="2" width="14.44140625" style="21" customWidth="1"/>
    <col min="3" max="3" width="37.88671875" style="21" customWidth="1"/>
    <col min="4" max="4" width="12" style="21" customWidth="1"/>
    <col min="5" max="5" width="20.5546875" style="21" customWidth="1"/>
    <col min="6" max="6" width="24.88671875" style="21" bestFit="1" customWidth="1"/>
    <col min="7" max="7" width="22.109375" style="21" customWidth="1"/>
    <col min="8" max="9" width="21.5546875" style="370" customWidth="1"/>
    <col min="10" max="11" width="14.6640625" style="21" customWidth="1"/>
    <col min="12" max="14" width="9.109375" style="21"/>
    <col min="15" max="15" width="10.6640625" style="21" bestFit="1" customWidth="1"/>
    <col min="16" max="23" width="9.109375" style="21"/>
    <col min="24" max="24" width="17" style="21" customWidth="1"/>
    <col min="25" max="16384" width="9.109375" style="21"/>
  </cols>
  <sheetData>
    <row r="1" spans="1:9" ht="15.6">
      <c r="A1" s="362"/>
      <c r="B1" s="362"/>
      <c r="C1" s="362"/>
      <c r="D1" s="363"/>
      <c r="E1" s="363"/>
      <c r="H1" s="363"/>
      <c r="I1" s="363"/>
    </row>
    <row r="2" spans="1:9" ht="30" customHeight="1">
      <c r="A2" s="570" t="s">
        <v>1061</v>
      </c>
      <c r="B2" s="570"/>
      <c r="C2" s="570"/>
      <c r="D2" s="570"/>
      <c r="E2" s="570"/>
      <c r="F2" s="570"/>
      <c r="G2" s="570"/>
      <c r="H2" s="570"/>
      <c r="I2" s="570"/>
    </row>
    <row r="3" spans="1:9" ht="36" customHeight="1" thickBot="1">
      <c r="A3" s="571"/>
      <c r="B3" s="571"/>
      <c r="C3" s="571"/>
      <c r="D3" s="571"/>
      <c r="E3" s="571"/>
      <c r="F3" s="571"/>
      <c r="G3" s="571"/>
      <c r="H3" s="571"/>
      <c r="I3" s="571"/>
    </row>
    <row r="4" spans="1:9" ht="45" customHeight="1">
      <c r="A4" s="559" t="s">
        <v>427</v>
      </c>
      <c r="B4" s="562" t="s">
        <v>1</v>
      </c>
      <c r="C4" s="565" t="s">
        <v>428</v>
      </c>
      <c r="D4" s="568" t="s">
        <v>1062</v>
      </c>
      <c r="E4" s="551"/>
      <c r="F4" s="551" t="s">
        <v>1060</v>
      </c>
      <c r="G4" s="552"/>
      <c r="H4" s="555" t="s">
        <v>1063</v>
      </c>
      <c r="I4" s="556"/>
    </row>
    <row r="5" spans="1:9" ht="42.6" customHeight="1">
      <c r="A5" s="560"/>
      <c r="B5" s="563"/>
      <c r="C5" s="566"/>
      <c r="D5" s="569"/>
      <c r="E5" s="553"/>
      <c r="F5" s="553"/>
      <c r="G5" s="554"/>
      <c r="H5" s="557"/>
      <c r="I5" s="558"/>
    </row>
    <row r="6" spans="1:9" ht="31.2" customHeight="1" thickBot="1">
      <c r="A6" s="561"/>
      <c r="B6" s="564"/>
      <c r="C6" s="567"/>
      <c r="D6" s="364" t="s">
        <v>404</v>
      </c>
      <c r="E6" s="365" t="s">
        <v>405</v>
      </c>
      <c r="F6" s="12" t="s">
        <v>611</v>
      </c>
      <c r="G6" s="11" t="s">
        <v>612</v>
      </c>
      <c r="H6" s="364" t="s">
        <v>404</v>
      </c>
      <c r="I6" s="366" t="s">
        <v>405</v>
      </c>
    </row>
    <row r="7" spans="1:9" ht="31.2">
      <c r="A7" s="13">
        <v>1</v>
      </c>
      <c r="B7" s="14">
        <v>780007</v>
      </c>
      <c r="C7" s="15" t="s">
        <v>613</v>
      </c>
      <c r="D7" s="16">
        <v>8975</v>
      </c>
      <c r="E7" s="17">
        <v>65273254</v>
      </c>
      <c r="F7" s="18">
        <v>0</v>
      </c>
      <c r="G7" s="19">
        <v>0</v>
      </c>
      <c r="H7" s="16">
        <v>8975</v>
      </c>
      <c r="I7" s="20">
        <v>65273254</v>
      </c>
    </row>
    <row r="8" spans="1:9" ht="31.2">
      <c r="A8" s="22">
        <v>2</v>
      </c>
      <c r="B8" s="23">
        <v>780046</v>
      </c>
      <c r="C8" s="24" t="s">
        <v>614</v>
      </c>
      <c r="D8" s="16">
        <v>2778</v>
      </c>
      <c r="E8" s="17">
        <v>23824955</v>
      </c>
      <c r="F8" s="18">
        <v>209</v>
      </c>
      <c r="G8" s="367">
        <v>974964</v>
      </c>
      <c r="H8" s="16">
        <v>2987</v>
      </c>
      <c r="I8" s="20">
        <v>24799919</v>
      </c>
    </row>
    <row r="9" spans="1:9" ht="31.2">
      <c r="A9" s="22">
        <f>A8+1</f>
        <v>3</v>
      </c>
      <c r="B9" s="23">
        <v>780047</v>
      </c>
      <c r="C9" s="24" t="s">
        <v>615</v>
      </c>
      <c r="D9" s="16">
        <v>1199</v>
      </c>
      <c r="E9" s="17">
        <v>9784563</v>
      </c>
      <c r="F9" s="25">
        <v>0</v>
      </c>
      <c r="G9" s="26">
        <v>0</v>
      </c>
      <c r="H9" s="16">
        <v>1199</v>
      </c>
      <c r="I9" s="20">
        <v>9784563</v>
      </c>
    </row>
    <row r="10" spans="1:9" ht="46.8">
      <c r="A10" s="22">
        <f t="shared" ref="A10:A22" si="0">A9+1</f>
        <v>4</v>
      </c>
      <c r="B10" s="27">
        <v>780006</v>
      </c>
      <c r="C10" s="28" t="s">
        <v>616</v>
      </c>
      <c r="D10" s="16">
        <v>1719</v>
      </c>
      <c r="E10" s="17">
        <v>14175826</v>
      </c>
      <c r="F10" s="25">
        <v>0</v>
      </c>
      <c r="G10" s="26">
        <v>0</v>
      </c>
      <c r="H10" s="16">
        <v>1719</v>
      </c>
      <c r="I10" s="20">
        <v>14175826</v>
      </c>
    </row>
    <row r="11" spans="1:9" ht="31.2">
      <c r="A11" s="22">
        <f t="shared" si="0"/>
        <v>5</v>
      </c>
      <c r="B11" s="29">
        <v>780048</v>
      </c>
      <c r="C11" s="30" t="s">
        <v>617</v>
      </c>
      <c r="D11" s="16">
        <v>688</v>
      </c>
      <c r="E11" s="17">
        <v>5710567</v>
      </c>
      <c r="F11" s="25">
        <v>0</v>
      </c>
      <c r="G11" s="26">
        <v>0</v>
      </c>
      <c r="H11" s="16">
        <v>688</v>
      </c>
      <c r="I11" s="20">
        <v>5710567</v>
      </c>
    </row>
    <row r="12" spans="1:9" ht="31.2">
      <c r="A12" s="22">
        <f t="shared" si="0"/>
        <v>6</v>
      </c>
      <c r="B12" s="23">
        <v>780151</v>
      </c>
      <c r="C12" s="24" t="s">
        <v>618</v>
      </c>
      <c r="D12" s="16">
        <v>3002</v>
      </c>
      <c r="E12" s="17">
        <v>31857660</v>
      </c>
      <c r="F12" s="25">
        <v>0</v>
      </c>
      <c r="G12" s="26">
        <v>0</v>
      </c>
      <c r="H12" s="16">
        <v>3002</v>
      </c>
      <c r="I12" s="20">
        <v>31857660</v>
      </c>
    </row>
    <row r="13" spans="1:9" ht="31.2">
      <c r="A13" s="22">
        <f t="shared" si="0"/>
        <v>7</v>
      </c>
      <c r="B13" s="27">
        <v>780004</v>
      </c>
      <c r="C13" s="28" t="s">
        <v>619</v>
      </c>
      <c r="D13" s="16">
        <v>914</v>
      </c>
      <c r="E13" s="17">
        <v>6441186</v>
      </c>
      <c r="F13" s="18">
        <v>28</v>
      </c>
      <c r="G13" s="367">
        <v>16055</v>
      </c>
      <c r="H13" s="16">
        <v>942</v>
      </c>
      <c r="I13" s="20">
        <v>6457241</v>
      </c>
    </row>
    <row r="14" spans="1:9" ht="46.8">
      <c r="A14" s="13">
        <v>8</v>
      </c>
      <c r="B14" s="27">
        <v>780240</v>
      </c>
      <c r="C14" s="28" t="s">
        <v>620</v>
      </c>
      <c r="D14" s="16">
        <v>2143</v>
      </c>
      <c r="E14" s="17">
        <v>18768186</v>
      </c>
      <c r="F14" s="25">
        <v>0</v>
      </c>
      <c r="G14" s="26">
        <v>0</v>
      </c>
      <c r="H14" s="16">
        <v>2143</v>
      </c>
      <c r="I14" s="20">
        <v>18768186</v>
      </c>
    </row>
    <row r="15" spans="1:9" ht="31.2">
      <c r="A15" s="22">
        <f t="shared" si="0"/>
        <v>9</v>
      </c>
      <c r="B15" s="23">
        <v>780152</v>
      </c>
      <c r="C15" s="24" t="s">
        <v>621</v>
      </c>
      <c r="D15" s="16">
        <v>27</v>
      </c>
      <c r="E15" s="17">
        <v>39091</v>
      </c>
      <c r="F15" s="25">
        <v>0</v>
      </c>
      <c r="G15" s="19">
        <v>0</v>
      </c>
      <c r="H15" s="16">
        <v>27</v>
      </c>
      <c r="I15" s="20">
        <v>39091</v>
      </c>
    </row>
    <row r="16" spans="1:9" ht="31.2">
      <c r="A16" s="22">
        <f t="shared" si="0"/>
        <v>10</v>
      </c>
      <c r="B16" s="23">
        <v>780039</v>
      </c>
      <c r="C16" s="24" t="s">
        <v>523</v>
      </c>
      <c r="D16" s="16">
        <v>1188</v>
      </c>
      <c r="E16" s="17">
        <v>11173671</v>
      </c>
      <c r="F16" s="25">
        <v>0</v>
      </c>
      <c r="G16" s="26">
        <v>0</v>
      </c>
      <c r="H16" s="16">
        <v>1188</v>
      </c>
      <c r="I16" s="20">
        <v>11173671</v>
      </c>
    </row>
    <row r="17" spans="1:24" ht="31.2">
      <c r="A17" s="22">
        <f t="shared" si="0"/>
        <v>11</v>
      </c>
      <c r="B17" s="23">
        <v>780041</v>
      </c>
      <c r="C17" s="24" t="s">
        <v>622</v>
      </c>
      <c r="D17" s="16">
        <v>29</v>
      </c>
      <c r="E17" s="17">
        <v>165731</v>
      </c>
      <c r="F17" s="25">
        <v>-10</v>
      </c>
      <c r="G17" s="368">
        <v>-57148</v>
      </c>
      <c r="H17" s="16">
        <v>19</v>
      </c>
      <c r="I17" s="20">
        <v>108583</v>
      </c>
    </row>
    <row r="18" spans="1:24" ht="31.2">
      <c r="A18" s="22">
        <f t="shared" si="0"/>
        <v>12</v>
      </c>
      <c r="B18" s="23">
        <v>780228</v>
      </c>
      <c r="C18" s="24" t="s">
        <v>623</v>
      </c>
      <c r="D18" s="16">
        <v>415</v>
      </c>
      <c r="E18" s="17">
        <v>3480085</v>
      </c>
      <c r="F18" s="25">
        <v>0</v>
      </c>
      <c r="G18" s="26">
        <v>0</v>
      </c>
      <c r="H18" s="16">
        <v>415</v>
      </c>
      <c r="I18" s="20">
        <v>3480085</v>
      </c>
      <c r="X18" s="369"/>
    </row>
    <row r="19" spans="1:24" ht="31.2">
      <c r="A19" s="22">
        <f t="shared" si="0"/>
        <v>13</v>
      </c>
      <c r="B19" s="23">
        <v>780296</v>
      </c>
      <c r="C19" s="24" t="s">
        <v>624</v>
      </c>
      <c r="D19" s="16">
        <v>46</v>
      </c>
      <c r="E19" s="17">
        <v>329110</v>
      </c>
      <c r="F19" s="25">
        <v>0</v>
      </c>
      <c r="G19" s="26">
        <v>0</v>
      </c>
      <c r="H19" s="16">
        <v>46</v>
      </c>
      <c r="I19" s="20">
        <v>329110</v>
      </c>
      <c r="K19" s="370"/>
      <c r="O19" s="371"/>
    </row>
    <row r="20" spans="1:24" ht="31.2">
      <c r="A20" s="22">
        <f t="shared" si="0"/>
        <v>14</v>
      </c>
      <c r="B20" s="27">
        <v>780035</v>
      </c>
      <c r="C20" s="28" t="s">
        <v>625</v>
      </c>
      <c r="D20" s="16">
        <v>784</v>
      </c>
      <c r="E20" s="17">
        <v>6072358</v>
      </c>
      <c r="F20" s="25">
        <v>0</v>
      </c>
      <c r="G20" s="26">
        <v>0</v>
      </c>
      <c r="H20" s="16">
        <v>784</v>
      </c>
      <c r="I20" s="20">
        <v>6072358</v>
      </c>
      <c r="K20" s="370"/>
      <c r="O20" s="370"/>
    </row>
    <row r="21" spans="1:24" ht="31.2">
      <c r="A21" s="22">
        <f t="shared" si="0"/>
        <v>15</v>
      </c>
      <c r="B21" s="27">
        <v>780079</v>
      </c>
      <c r="C21" s="28" t="s">
        <v>626</v>
      </c>
      <c r="D21" s="16">
        <v>396</v>
      </c>
      <c r="E21" s="17">
        <v>3032990</v>
      </c>
      <c r="F21" s="25">
        <v>0</v>
      </c>
      <c r="G21" s="26">
        <v>0</v>
      </c>
      <c r="H21" s="16">
        <v>396</v>
      </c>
      <c r="I21" s="20">
        <v>3032990</v>
      </c>
      <c r="M21" s="370"/>
    </row>
    <row r="22" spans="1:24" ht="47.4" thickBot="1">
      <c r="A22" s="22">
        <f t="shared" si="0"/>
        <v>16</v>
      </c>
      <c r="B22" s="27">
        <v>780409</v>
      </c>
      <c r="C22" s="28" t="s">
        <v>627</v>
      </c>
      <c r="D22" s="16">
        <v>22</v>
      </c>
      <c r="E22" s="17">
        <v>153040</v>
      </c>
      <c r="F22" s="25">
        <v>0</v>
      </c>
      <c r="G22" s="26">
        <v>1</v>
      </c>
      <c r="H22" s="16">
        <v>22</v>
      </c>
      <c r="I22" s="20">
        <v>153041</v>
      </c>
    </row>
    <row r="23" spans="1:24" ht="21" thickBot="1">
      <c r="A23" s="548" t="s">
        <v>628</v>
      </c>
      <c r="B23" s="549"/>
      <c r="C23" s="550"/>
      <c r="D23" s="372">
        <v>24325</v>
      </c>
      <c r="E23" s="373">
        <v>200282273</v>
      </c>
      <c r="F23" s="31">
        <v>227</v>
      </c>
      <c r="G23" s="32">
        <v>933872</v>
      </c>
      <c r="H23" s="372">
        <v>24552</v>
      </c>
      <c r="I23" s="374">
        <v>201216145</v>
      </c>
    </row>
    <row r="26" spans="1:24">
      <c r="H26" s="21"/>
      <c r="I26" s="21"/>
    </row>
    <row r="27" spans="1:24">
      <c r="H27" s="21"/>
      <c r="I27" s="21"/>
    </row>
  </sheetData>
  <mergeCells count="8">
    <mergeCell ref="A2:I3"/>
    <mergeCell ref="A23:C23"/>
    <mergeCell ref="F4:G5"/>
    <mergeCell ref="H4:I5"/>
    <mergeCell ref="A4:A6"/>
    <mergeCell ref="B4:B6"/>
    <mergeCell ref="C4:C6"/>
    <mergeCell ref="D4:E5"/>
  </mergeCells>
  <printOptions horizontalCentered="1" verticalCentered="1"/>
  <pageMargins left="3.937007874015748E-2" right="3.937007874015748E-2" top="3.937007874015748E-2" bottom="3.937007874015748E-2" header="0" footer="0"/>
  <pageSetup paperSize="9" scale="57" fitToWidth="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82"/>
  <sheetViews>
    <sheetView zoomScale="86" zoomScaleNormal="86" zoomScaleSheetLayoutView="85" workbookViewId="0">
      <selection activeCell="I20" sqref="I20"/>
    </sheetView>
  </sheetViews>
  <sheetFormatPr defaultColWidth="9.109375" defaultRowHeight="14.4"/>
  <cols>
    <col min="1" max="1" width="9.109375" style="196"/>
    <col min="2" max="2" width="13.6640625" style="196" customWidth="1"/>
    <col min="3" max="3" width="47.5546875" style="196" customWidth="1"/>
    <col min="4" max="4" width="14.44140625" style="237" customWidth="1"/>
    <col min="5" max="5" width="21.109375" style="237" customWidth="1"/>
    <col min="6" max="6" width="13.6640625" style="238" bestFit="1" customWidth="1"/>
    <col min="7" max="7" width="19.44140625" style="238" customWidth="1"/>
    <col min="8" max="8" width="14.33203125" style="239" customWidth="1"/>
    <col min="9" max="9" width="24.5546875" style="239" customWidth="1"/>
    <col min="10" max="16384" width="9.109375" style="196"/>
  </cols>
  <sheetData>
    <row r="1" spans="1:9" ht="59.25" customHeight="1" thickBot="1">
      <c r="A1" s="572" t="s">
        <v>1064</v>
      </c>
      <c r="B1" s="572"/>
      <c r="C1" s="572"/>
      <c r="D1" s="572"/>
      <c r="E1" s="572"/>
      <c r="F1" s="572"/>
      <c r="G1" s="572"/>
      <c r="H1" s="572"/>
      <c r="I1" s="572"/>
    </row>
    <row r="2" spans="1:9" ht="46.95" customHeight="1">
      <c r="A2" s="573" t="s">
        <v>427</v>
      </c>
      <c r="B2" s="575" t="s">
        <v>1</v>
      </c>
      <c r="C2" s="577" t="s">
        <v>3</v>
      </c>
      <c r="D2" s="579" t="s">
        <v>1065</v>
      </c>
      <c r="E2" s="580"/>
      <c r="F2" s="583" t="s">
        <v>1043</v>
      </c>
      <c r="G2" s="584"/>
      <c r="H2" s="587" t="s">
        <v>1044</v>
      </c>
      <c r="I2" s="588"/>
    </row>
    <row r="3" spans="1:9" ht="15.6" customHeight="1" thickBot="1">
      <c r="A3" s="574"/>
      <c r="B3" s="576"/>
      <c r="C3" s="578"/>
      <c r="D3" s="581"/>
      <c r="E3" s="582"/>
      <c r="F3" s="585"/>
      <c r="G3" s="586"/>
      <c r="H3" s="589"/>
      <c r="I3" s="590"/>
    </row>
    <row r="4" spans="1:9" ht="16.2" thickBot="1">
      <c r="A4" s="197"/>
      <c r="B4" s="198"/>
      <c r="C4" s="199"/>
      <c r="D4" s="200" t="s">
        <v>712</v>
      </c>
      <c r="E4" s="201" t="s">
        <v>405</v>
      </c>
      <c r="F4" s="202" t="s">
        <v>712</v>
      </c>
      <c r="G4" s="203" t="s">
        <v>405</v>
      </c>
      <c r="H4" s="204" t="s">
        <v>712</v>
      </c>
      <c r="I4" s="205" t="s">
        <v>405</v>
      </c>
    </row>
    <row r="5" spans="1:9" ht="18">
      <c r="A5" s="206">
        <v>1</v>
      </c>
      <c r="B5" s="207">
        <v>780043</v>
      </c>
      <c r="C5" s="208" t="s">
        <v>713</v>
      </c>
      <c r="D5" s="209">
        <v>440</v>
      </c>
      <c r="E5" s="210">
        <v>995164.00000000012</v>
      </c>
      <c r="F5" s="211">
        <v>0</v>
      </c>
      <c r="G5" s="212">
        <v>0</v>
      </c>
      <c r="H5" s="213">
        <v>440</v>
      </c>
      <c r="I5" s="210">
        <v>995164.00000000012</v>
      </c>
    </row>
    <row r="6" spans="1:9" ht="31.2">
      <c r="A6" s="206">
        <v>2</v>
      </c>
      <c r="B6" s="207">
        <v>780048</v>
      </c>
      <c r="C6" s="208" t="s">
        <v>617</v>
      </c>
      <c r="D6" s="209">
        <v>1621</v>
      </c>
      <c r="E6" s="210">
        <v>5054571</v>
      </c>
      <c r="F6" s="211">
        <v>0</v>
      </c>
      <c r="G6" s="212">
        <v>0</v>
      </c>
      <c r="H6" s="213">
        <v>1621</v>
      </c>
      <c r="I6" s="210">
        <v>5054571</v>
      </c>
    </row>
    <row r="7" spans="1:9" ht="31.2">
      <c r="A7" s="206">
        <v>3</v>
      </c>
      <c r="B7" s="207">
        <v>780006</v>
      </c>
      <c r="C7" s="208" t="s">
        <v>616</v>
      </c>
      <c r="D7" s="209">
        <v>3908</v>
      </c>
      <c r="E7" s="210">
        <v>11634505</v>
      </c>
      <c r="F7" s="211">
        <v>0</v>
      </c>
      <c r="G7" s="214">
        <v>0</v>
      </c>
      <c r="H7" s="213">
        <v>3908</v>
      </c>
      <c r="I7" s="210">
        <v>11634505</v>
      </c>
    </row>
    <row r="8" spans="1:9" ht="18">
      <c r="A8" s="206">
        <v>4</v>
      </c>
      <c r="B8" s="207">
        <v>780013</v>
      </c>
      <c r="C8" s="208" t="s">
        <v>762</v>
      </c>
      <c r="D8" s="209">
        <v>1087</v>
      </c>
      <c r="E8" s="210">
        <v>3199855</v>
      </c>
      <c r="F8" s="211">
        <v>118</v>
      </c>
      <c r="G8" s="215">
        <v>372284</v>
      </c>
      <c r="H8" s="213">
        <v>1205</v>
      </c>
      <c r="I8" s="210">
        <v>3572139</v>
      </c>
    </row>
    <row r="9" spans="1:9" ht="18">
      <c r="A9" s="206">
        <v>5</v>
      </c>
      <c r="B9" s="207">
        <v>780044</v>
      </c>
      <c r="C9" s="208" t="s">
        <v>763</v>
      </c>
      <c r="D9" s="209">
        <v>1444</v>
      </c>
      <c r="E9" s="210">
        <v>4038250</v>
      </c>
      <c r="F9" s="211">
        <v>0</v>
      </c>
      <c r="G9" s="215">
        <v>0</v>
      </c>
      <c r="H9" s="213">
        <v>1444</v>
      </c>
      <c r="I9" s="210">
        <v>4038250</v>
      </c>
    </row>
    <row r="10" spans="1:9" ht="18">
      <c r="A10" s="206">
        <v>6</v>
      </c>
      <c r="B10" s="207">
        <v>780045</v>
      </c>
      <c r="C10" s="208" t="s">
        <v>764</v>
      </c>
      <c r="D10" s="209">
        <v>5228</v>
      </c>
      <c r="E10" s="210">
        <v>13630892</v>
      </c>
      <c r="F10" s="211">
        <v>0</v>
      </c>
      <c r="G10" s="215">
        <v>0</v>
      </c>
      <c r="H10" s="213">
        <v>5228</v>
      </c>
      <c r="I10" s="210">
        <v>13630892</v>
      </c>
    </row>
    <row r="11" spans="1:9" ht="18">
      <c r="A11" s="206">
        <v>7</v>
      </c>
      <c r="B11" s="207">
        <v>780046</v>
      </c>
      <c r="C11" s="208" t="s">
        <v>614</v>
      </c>
      <c r="D11" s="209">
        <v>3909</v>
      </c>
      <c r="E11" s="210">
        <v>12674043</v>
      </c>
      <c r="F11" s="211">
        <v>0</v>
      </c>
      <c r="G11" s="215">
        <v>0</v>
      </c>
      <c r="H11" s="213">
        <v>3909</v>
      </c>
      <c r="I11" s="210">
        <v>12674043</v>
      </c>
    </row>
    <row r="12" spans="1:9" ht="31.2">
      <c r="A12" s="206">
        <v>8</v>
      </c>
      <c r="B12" s="207">
        <v>780047</v>
      </c>
      <c r="C12" s="208" t="s">
        <v>765</v>
      </c>
      <c r="D12" s="209">
        <v>3029</v>
      </c>
      <c r="E12" s="210">
        <v>8817323</v>
      </c>
      <c r="F12" s="211">
        <v>0</v>
      </c>
      <c r="G12" s="215">
        <v>0</v>
      </c>
      <c r="H12" s="213">
        <v>3029</v>
      </c>
      <c r="I12" s="210">
        <v>8817323</v>
      </c>
    </row>
    <row r="13" spans="1:9" ht="18">
      <c r="A13" s="206">
        <v>9</v>
      </c>
      <c r="B13" s="207">
        <v>780004</v>
      </c>
      <c r="C13" s="208" t="s">
        <v>766</v>
      </c>
      <c r="D13" s="209">
        <v>425</v>
      </c>
      <c r="E13" s="210">
        <v>1303200</v>
      </c>
      <c r="F13" s="211">
        <v>0</v>
      </c>
      <c r="G13" s="215">
        <v>0</v>
      </c>
      <c r="H13" s="213">
        <v>425</v>
      </c>
      <c r="I13" s="210">
        <v>1303200</v>
      </c>
    </row>
    <row r="14" spans="1:9" ht="31.2">
      <c r="A14" s="206">
        <v>10</v>
      </c>
      <c r="B14" s="207">
        <v>780167</v>
      </c>
      <c r="C14" s="208" t="s">
        <v>767</v>
      </c>
      <c r="D14" s="209">
        <v>1944</v>
      </c>
      <c r="E14" s="210">
        <v>5966082</v>
      </c>
      <c r="F14" s="211">
        <v>0</v>
      </c>
      <c r="G14" s="215">
        <v>0</v>
      </c>
      <c r="H14" s="213">
        <v>1944</v>
      </c>
      <c r="I14" s="210">
        <v>5966082</v>
      </c>
    </row>
    <row r="15" spans="1:9" ht="31.2">
      <c r="A15" s="206">
        <v>11</v>
      </c>
      <c r="B15" s="207">
        <v>780007</v>
      </c>
      <c r="C15" s="208" t="s">
        <v>613</v>
      </c>
      <c r="D15" s="209">
        <v>6508</v>
      </c>
      <c r="E15" s="210">
        <v>17343900</v>
      </c>
      <c r="F15" s="211">
        <v>345</v>
      </c>
      <c r="G15" s="215">
        <v>979232</v>
      </c>
      <c r="H15" s="213">
        <v>6853</v>
      </c>
      <c r="I15" s="210">
        <v>18323132</v>
      </c>
    </row>
    <row r="16" spans="1:9" ht="18">
      <c r="A16" s="206">
        <v>12</v>
      </c>
      <c r="B16" s="207">
        <v>780009</v>
      </c>
      <c r="C16" s="208" t="s">
        <v>717</v>
      </c>
      <c r="D16" s="209">
        <v>2795</v>
      </c>
      <c r="E16" s="210">
        <v>8363830</v>
      </c>
      <c r="F16" s="211">
        <v>0</v>
      </c>
      <c r="G16" s="215">
        <v>0</v>
      </c>
      <c r="H16" s="213">
        <v>2795</v>
      </c>
      <c r="I16" s="210">
        <v>8363830</v>
      </c>
    </row>
    <row r="17" spans="1:9" ht="31.2">
      <c r="A17" s="206">
        <v>13</v>
      </c>
      <c r="B17" s="207">
        <v>780010</v>
      </c>
      <c r="C17" s="208" t="s">
        <v>768</v>
      </c>
      <c r="D17" s="209">
        <v>1003</v>
      </c>
      <c r="E17" s="210">
        <v>2763255</v>
      </c>
      <c r="F17" s="211">
        <v>-103</v>
      </c>
      <c r="G17" s="215">
        <v>-308055</v>
      </c>
      <c r="H17" s="213">
        <v>900</v>
      </c>
      <c r="I17" s="210">
        <v>2455200</v>
      </c>
    </row>
    <row r="18" spans="1:9" ht="18">
      <c r="A18" s="206">
        <v>14</v>
      </c>
      <c r="B18" s="207">
        <v>780011</v>
      </c>
      <c r="C18" s="208" t="s">
        <v>435</v>
      </c>
      <c r="D18" s="209">
        <v>2405</v>
      </c>
      <c r="E18" s="210">
        <v>6627940</v>
      </c>
      <c r="F18" s="211">
        <v>5</v>
      </c>
      <c r="G18" s="215">
        <v>354680</v>
      </c>
      <c r="H18" s="213">
        <v>2410</v>
      </c>
      <c r="I18" s="210">
        <v>6982620</v>
      </c>
    </row>
    <row r="19" spans="1:9" ht="31.2">
      <c r="A19" s="206">
        <v>15</v>
      </c>
      <c r="B19" s="207">
        <v>780012</v>
      </c>
      <c r="C19" s="208" t="s">
        <v>769</v>
      </c>
      <c r="D19" s="209">
        <v>6980</v>
      </c>
      <c r="E19" s="210">
        <v>21888714</v>
      </c>
      <c r="F19" s="211">
        <v>0</v>
      </c>
      <c r="G19" s="215">
        <v>0</v>
      </c>
      <c r="H19" s="213">
        <v>6980</v>
      </c>
      <c r="I19" s="210">
        <v>21888714</v>
      </c>
    </row>
    <row r="20" spans="1:9" ht="31.2">
      <c r="A20" s="206">
        <v>16</v>
      </c>
      <c r="B20" s="207">
        <v>780014</v>
      </c>
      <c r="C20" s="208" t="s">
        <v>436</v>
      </c>
      <c r="D20" s="209">
        <v>12725</v>
      </c>
      <c r="E20" s="210">
        <v>35906504</v>
      </c>
      <c r="F20" s="216">
        <v>1277</v>
      </c>
      <c r="G20" s="215">
        <v>3737582</v>
      </c>
      <c r="H20" s="217">
        <v>14002</v>
      </c>
      <c r="I20" s="210">
        <v>39644086</v>
      </c>
    </row>
    <row r="21" spans="1:9" ht="18">
      <c r="A21" s="206">
        <v>17</v>
      </c>
      <c r="B21" s="207">
        <v>780016</v>
      </c>
      <c r="C21" s="208" t="s">
        <v>770</v>
      </c>
      <c r="D21" s="209">
        <v>3805</v>
      </c>
      <c r="E21" s="210">
        <v>10811061</v>
      </c>
      <c r="F21" s="211">
        <v>0</v>
      </c>
      <c r="G21" s="215">
        <v>0</v>
      </c>
      <c r="H21" s="213">
        <v>3805</v>
      </c>
      <c r="I21" s="210">
        <v>10811061</v>
      </c>
    </row>
    <row r="22" spans="1:9" ht="18">
      <c r="A22" s="206">
        <v>18</v>
      </c>
      <c r="B22" s="207">
        <v>780036</v>
      </c>
      <c r="C22" s="208" t="s">
        <v>718</v>
      </c>
      <c r="D22" s="209">
        <v>1779</v>
      </c>
      <c r="E22" s="210">
        <v>4806794</v>
      </c>
      <c r="F22" s="211">
        <v>0</v>
      </c>
      <c r="G22" s="215">
        <v>0</v>
      </c>
      <c r="H22" s="213">
        <v>1779</v>
      </c>
      <c r="I22" s="210">
        <v>4806794</v>
      </c>
    </row>
    <row r="23" spans="1:9" ht="31.2">
      <c r="A23" s="206">
        <v>19</v>
      </c>
      <c r="B23" s="207">
        <v>780151</v>
      </c>
      <c r="C23" s="208" t="s">
        <v>719</v>
      </c>
      <c r="D23" s="209">
        <v>28738</v>
      </c>
      <c r="E23" s="210">
        <v>87410054</v>
      </c>
      <c r="F23" s="211">
        <v>0</v>
      </c>
      <c r="G23" s="215">
        <v>0</v>
      </c>
      <c r="H23" s="213">
        <v>28738</v>
      </c>
      <c r="I23" s="210">
        <v>87410054</v>
      </c>
    </row>
    <row r="24" spans="1:9" ht="46.8">
      <c r="A24" s="206">
        <v>20</v>
      </c>
      <c r="B24" s="207">
        <v>780240</v>
      </c>
      <c r="C24" s="208" t="s">
        <v>771</v>
      </c>
      <c r="D24" s="209">
        <v>37884</v>
      </c>
      <c r="E24" s="210">
        <v>118193750</v>
      </c>
      <c r="F24" s="211">
        <v>57</v>
      </c>
      <c r="G24" s="215">
        <v>177610</v>
      </c>
      <c r="H24" s="213">
        <v>37941</v>
      </c>
      <c r="I24" s="210">
        <v>118371360</v>
      </c>
    </row>
    <row r="25" spans="1:9" ht="31.2">
      <c r="A25" s="206">
        <v>21</v>
      </c>
      <c r="B25" s="207">
        <v>780042</v>
      </c>
      <c r="C25" s="208" t="s">
        <v>721</v>
      </c>
      <c r="D25" s="209">
        <v>10458</v>
      </c>
      <c r="E25" s="210">
        <v>28925007</v>
      </c>
      <c r="F25" s="211">
        <v>0</v>
      </c>
      <c r="G25" s="215">
        <v>0</v>
      </c>
      <c r="H25" s="213">
        <v>10458</v>
      </c>
      <c r="I25" s="210">
        <v>28925007</v>
      </c>
    </row>
    <row r="26" spans="1:9" ht="18">
      <c r="A26" s="206">
        <v>22</v>
      </c>
      <c r="B26" s="207">
        <v>780153</v>
      </c>
      <c r="C26" s="208" t="s">
        <v>549</v>
      </c>
      <c r="D26" s="209">
        <v>135</v>
      </c>
      <c r="E26" s="210">
        <v>327293</v>
      </c>
      <c r="F26" s="211">
        <v>24</v>
      </c>
      <c r="G26" s="215">
        <v>54477</v>
      </c>
      <c r="H26" s="213">
        <v>159</v>
      </c>
      <c r="I26" s="210">
        <v>381770</v>
      </c>
    </row>
    <row r="27" spans="1:9" ht="31.2">
      <c r="A27" s="206">
        <v>23</v>
      </c>
      <c r="B27" s="207">
        <v>780031</v>
      </c>
      <c r="C27" s="208" t="s">
        <v>723</v>
      </c>
      <c r="D27" s="209">
        <v>1840</v>
      </c>
      <c r="E27" s="210">
        <v>5570145</v>
      </c>
      <c r="F27" s="211">
        <v>0</v>
      </c>
      <c r="G27" s="215">
        <v>0</v>
      </c>
      <c r="H27" s="213">
        <v>1840</v>
      </c>
      <c r="I27" s="210">
        <v>5570145</v>
      </c>
    </row>
    <row r="28" spans="1:9" ht="31.2">
      <c r="A28" s="206">
        <v>24</v>
      </c>
      <c r="B28" s="207">
        <v>780034</v>
      </c>
      <c r="C28" s="208" t="s">
        <v>772</v>
      </c>
      <c r="D28" s="209">
        <v>175</v>
      </c>
      <c r="E28" s="210">
        <v>470013</v>
      </c>
      <c r="F28" s="211">
        <v>25</v>
      </c>
      <c r="G28" s="215">
        <v>67706</v>
      </c>
      <c r="H28" s="213">
        <v>200</v>
      </c>
      <c r="I28" s="210">
        <v>537719</v>
      </c>
    </row>
    <row r="29" spans="1:9" ht="46.8">
      <c r="A29" s="206">
        <v>25</v>
      </c>
      <c r="B29" s="207">
        <v>780030</v>
      </c>
      <c r="C29" s="208" t="s">
        <v>726</v>
      </c>
      <c r="D29" s="209">
        <v>820</v>
      </c>
      <c r="E29" s="210">
        <v>2070341</v>
      </c>
      <c r="F29" s="211">
        <v>0</v>
      </c>
      <c r="G29" s="215">
        <v>0</v>
      </c>
      <c r="H29" s="213">
        <v>820</v>
      </c>
      <c r="I29" s="210">
        <v>2070341</v>
      </c>
    </row>
    <row r="30" spans="1:9" ht="18">
      <c r="A30" s="206">
        <v>26</v>
      </c>
      <c r="B30" s="207">
        <v>780032</v>
      </c>
      <c r="C30" s="208" t="s">
        <v>727</v>
      </c>
      <c r="D30" s="209">
        <v>0</v>
      </c>
      <c r="E30" s="210">
        <v>0</v>
      </c>
      <c r="F30" s="211">
        <v>0</v>
      </c>
      <c r="G30" s="215">
        <v>0</v>
      </c>
      <c r="H30" s="213">
        <v>0</v>
      </c>
      <c r="I30" s="210">
        <v>0</v>
      </c>
    </row>
    <row r="31" spans="1:9" ht="31.2">
      <c r="A31" s="206">
        <v>27</v>
      </c>
      <c r="B31" s="207">
        <v>780186</v>
      </c>
      <c r="C31" s="208" t="s">
        <v>666</v>
      </c>
      <c r="D31" s="209">
        <v>55248</v>
      </c>
      <c r="E31" s="210">
        <v>153529125</v>
      </c>
      <c r="F31" s="211">
        <v>0</v>
      </c>
      <c r="G31" s="215">
        <v>0</v>
      </c>
      <c r="H31" s="213">
        <v>55248</v>
      </c>
      <c r="I31" s="210">
        <v>153529125</v>
      </c>
    </row>
    <row r="32" spans="1:9" ht="31.2">
      <c r="A32" s="206">
        <v>28</v>
      </c>
      <c r="B32" s="207">
        <v>780185</v>
      </c>
      <c r="C32" s="208" t="s">
        <v>728</v>
      </c>
      <c r="D32" s="209">
        <v>4595</v>
      </c>
      <c r="E32" s="210">
        <v>10798250</v>
      </c>
      <c r="F32" s="211">
        <v>300</v>
      </c>
      <c r="G32" s="215">
        <v>704786</v>
      </c>
      <c r="H32" s="218">
        <v>4895</v>
      </c>
      <c r="I32" s="210">
        <v>11503036</v>
      </c>
    </row>
    <row r="33" spans="1:9" ht="18">
      <c r="A33" s="206">
        <v>29</v>
      </c>
      <c r="B33" s="207">
        <v>780297</v>
      </c>
      <c r="C33" s="208" t="s">
        <v>475</v>
      </c>
      <c r="D33" s="209">
        <v>3129</v>
      </c>
      <c r="E33" s="210">
        <v>9211454</v>
      </c>
      <c r="F33" s="211">
        <v>245</v>
      </c>
      <c r="G33" s="215">
        <v>904914</v>
      </c>
      <c r="H33" s="218">
        <v>3374</v>
      </c>
      <c r="I33" s="210">
        <v>10116368</v>
      </c>
    </row>
    <row r="34" spans="1:9" ht="18">
      <c r="A34" s="206">
        <v>30</v>
      </c>
      <c r="B34" s="207">
        <v>780157</v>
      </c>
      <c r="C34" s="208" t="s">
        <v>773</v>
      </c>
      <c r="D34" s="209">
        <v>1852</v>
      </c>
      <c r="E34" s="210">
        <v>5232877</v>
      </c>
      <c r="F34" s="211">
        <v>0</v>
      </c>
      <c r="G34" s="215">
        <v>0</v>
      </c>
      <c r="H34" s="213">
        <v>1852</v>
      </c>
      <c r="I34" s="210">
        <v>5232877</v>
      </c>
    </row>
    <row r="35" spans="1:9" ht="18">
      <c r="A35" s="206">
        <v>31</v>
      </c>
      <c r="B35" s="207">
        <v>780110</v>
      </c>
      <c r="C35" s="208" t="s">
        <v>447</v>
      </c>
      <c r="D35" s="209">
        <v>5188</v>
      </c>
      <c r="E35" s="210">
        <v>12137457</v>
      </c>
      <c r="F35" s="211">
        <v>0</v>
      </c>
      <c r="G35" s="215">
        <v>0</v>
      </c>
      <c r="H35" s="213">
        <v>5188</v>
      </c>
      <c r="I35" s="210">
        <v>12137457</v>
      </c>
    </row>
    <row r="36" spans="1:9" ht="18">
      <c r="A36" s="206">
        <v>32</v>
      </c>
      <c r="B36" s="207">
        <v>780113</v>
      </c>
      <c r="C36" s="208" t="s">
        <v>454</v>
      </c>
      <c r="D36" s="209">
        <v>2248</v>
      </c>
      <c r="E36" s="210">
        <v>4992808</v>
      </c>
      <c r="F36" s="211">
        <v>150</v>
      </c>
      <c r="G36" s="215">
        <v>332746</v>
      </c>
      <c r="H36" s="218">
        <v>2398</v>
      </c>
      <c r="I36" s="210">
        <v>5325554</v>
      </c>
    </row>
    <row r="37" spans="1:9" ht="18">
      <c r="A37" s="206">
        <v>33</v>
      </c>
      <c r="B37" s="207">
        <v>780059</v>
      </c>
      <c r="C37" s="208" t="s">
        <v>467</v>
      </c>
      <c r="D37" s="209">
        <v>3449</v>
      </c>
      <c r="E37" s="210">
        <v>10228580</v>
      </c>
      <c r="F37" s="211">
        <v>0</v>
      </c>
      <c r="G37" s="215">
        <v>0</v>
      </c>
      <c r="H37" s="213">
        <v>3449</v>
      </c>
      <c r="I37" s="210">
        <v>10228580</v>
      </c>
    </row>
    <row r="38" spans="1:9" ht="31.2">
      <c r="A38" s="206">
        <v>34</v>
      </c>
      <c r="B38" s="207">
        <v>780061</v>
      </c>
      <c r="C38" s="208" t="s">
        <v>679</v>
      </c>
      <c r="D38" s="209">
        <v>1985</v>
      </c>
      <c r="E38" s="210">
        <v>6043284</v>
      </c>
      <c r="F38" s="211">
        <v>0</v>
      </c>
      <c r="G38" s="215">
        <v>0</v>
      </c>
      <c r="H38" s="213">
        <v>1985</v>
      </c>
      <c r="I38" s="210">
        <v>6043284</v>
      </c>
    </row>
    <row r="39" spans="1:9" ht="18">
      <c r="A39" s="206">
        <v>35</v>
      </c>
      <c r="B39" s="207">
        <v>780125</v>
      </c>
      <c r="C39" s="208" t="s">
        <v>480</v>
      </c>
      <c r="D39" s="209">
        <v>2652</v>
      </c>
      <c r="E39" s="210">
        <v>6518200</v>
      </c>
      <c r="F39" s="211">
        <v>0</v>
      </c>
      <c r="G39" s="215">
        <v>0</v>
      </c>
      <c r="H39" s="213">
        <v>2652</v>
      </c>
      <c r="I39" s="210">
        <v>6518200</v>
      </c>
    </row>
    <row r="40" spans="1:9" ht="18">
      <c r="A40" s="206">
        <v>36</v>
      </c>
      <c r="B40" s="207">
        <v>780099</v>
      </c>
      <c r="C40" s="208" t="s">
        <v>490</v>
      </c>
      <c r="D40" s="209">
        <v>27771</v>
      </c>
      <c r="E40" s="210">
        <v>74540533</v>
      </c>
      <c r="F40" s="211">
        <v>0</v>
      </c>
      <c r="G40" s="215">
        <v>0</v>
      </c>
      <c r="H40" s="213">
        <v>27771</v>
      </c>
      <c r="I40" s="210">
        <v>74540533</v>
      </c>
    </row>
    <row r="41" spans="1:9" ht="31.2">
      <c r="A41" s="206">
        <v>37</v>
      </c>
      <c r="B41" s="207">
        <v>780132</v>
      </c>
      <c r="C41" s="208" t="s">
        <v>466</v>
      </c>
      <c r="D41" s="209">
        <v>9413</v>
      </c>
      <c r="E41" s="210">
        <v>24239456</v>
      </c>
      <c r="F41" s="211">
        <v>0</v>
      </c>
      <c r="G41" s="215">
        <v>0</v>
      </c>
      <c r="H41" s="213">
        <v>9413</v>
      </c>
      <c r="I41" s="210">
        <v>24239456</v>
      </c>
    </row>
    <row r="42" spans="1:9" ht="18">
      <c r="A42" s="206">
        <v>38</v>
      </c>
      <c r="B42" s="207">
        <v>780054</v>
      </c>
      <c r="C42" s="208" t="s">
        <v>449</v>
      </c>
      <c r="D42" s="209">
        <v>7391</v>
      </c>
      <c r="E42" s="210">
        <v>20381982</v>
      </c>
      <c r="F42" s="211">
        <v>358</v>
      </c>
      <c r="G42" s="215">
        <v>985211</v>
      </c>
      <c r="H42" s="218">
        <v>7749</v>
      </c>
      <c r="I42" s="210">
        <v>21367193</v>
      </c>
    </row>
    <row r="43" spans="1:9" ht="18">
      <c r="A43" s="206">
        <v>39</v>
      </c>
      <c r="B43" s="207">
        <v>780194</v>
      </c>
      <c r="C43" s="208" t="s">
        <v>496</v>
      </c>
      <c r="D43" s="209">
        <v>3158</v>
      </c>
      <c r="E43" s="210">
        <v>7034618</v>
      </c>
      <c r="F43" s="211">
        <v>270</v>
      </c>
      <c r="G43" s="215">
        <v>601560</v>
      </c>
      <c r="H43" s="218">
        <v>3428</v>
      </c>
      <c r="I43" s="210">
        <v>7636178</v>
      </c>
    </row>
    <row r="44" spans="1:9" ht="18">
      <c r="A44" s="206">
        <v>40</v>
      </c>
      <c r="B44" s="207">
        <v>780101</v>
      </c>
      <c r="C44" s="208" t="s">
        <v>574</v>
      </c>
      <c r="D44" s="209">
        <v>6190</v>
      </c>
      <c r="E44" s="210">
        <v>17448000</v>
      </c>
      <c r="F44" s="211">
        <v>0</v>
      </c>
      <c r="G44" s="215">
        <v>0</v>
      </c>
      <c r="H44" s="213">
        <v>6190</v>
      </c>
      <c r="I44" s="210">
        <v>17448000</v>
      </c>
    </row>
    <row r="45" spans="1:9" ht="31.2">
      <c r="A45" s="206">
        <v>41</v>
      </c>
      <c r="B45" s="207">
        <v>780041</v>
      </c>
      <c r="C45" s="208" t="s">
        <v>622</v>
      </c>
      <c r="D45" s="209">
        <v>3539</v>
      </c>
      <c r="E45" s="210">
        <v>11448122</v>
      </c>
      <c r="F45" s="211">
        <v>0</v>
      </c>
      <c r="G45" s="215">
        <v>0</v>
      </c>
      <c r="H45" s="213">
        <v>3539</v>
      </c>
      <c r="I45" s="210">
        <v>11448122</v>
      </c>
    </row>
    <row r="46" spans="1:9" ht="31.2">
      <c r="A46" s="206">
        <v>42</v>
      </c>
      <c r="B46" s="207">
        <v>780152</v>
      </c>
      <c r="C46" s="208" t="s">
        <v>621</v>
      </c>
      <c r="D46" s="209">
        <v>207</v>
      </c>
      <c r="E46" s="210">
        <v>628269</v>
      </c>
      <c r="F46" s="211">
        <v>13</v>
      </c>
      <c r="G46" s="215">
        <v>34603</v>
      </c>
      <c r="H46" s="218">
        <v>220</v>
      </c>
      <c r="I46" s="210">
        <v>662872</v>
      </c>
    </row>
    <row r="47" spans="1:9" ht="31.2">
      <c r="A47" s="206">
        <v>43</v>
      </c>
      <c r="B47" s="207">
        <v>780018</v>
      </c>
      <c r="C47" s="208" t="s">
        <v>687</v>
      </c>
      <c r="D47" s="209">
        <v>836</v>
      </c>
      <c r="E47" s="210">
        <v>2399939</v>
      </c>
      <c r="F47" s="211">
        <v>0</v>
      </c>
      <c r="G47" s="215">
        <v>0</v>
      </c>
      <c r="H47" s="213">
        <v>836</v>
      </c>
      <c r="I47" s="210">
        <v>2399939</v>
      </c>
    </row>
    <row r="48" spans="1:9" ht="31.2">
      <c r="A48" s="206">
        <v>44</v>
      </c>
      <c r="B48" s="207">
        <v>780039</v>
      </c>
      <c r="C48" s="208" t="s">
        <v>732</v>
      </c>
      <c r="D48" s="209">
        <v>1871</v>
      </c>
      <c r="E48" s="210">
        <v>5653306</v>
      </c>
      <c r="F48" s="211">
        <v>0</v>
      </c>
      <c r="G48" s="215">
        <v>0</v>
      </c>
      <c r="H48" s="213">
        <v>1871</v>
      </c>
      <c r="I48" s="210">
        <v>5653306</v>
      </c>
    </row>
    <row r="49" spans="1:9" ht="31.2">
      <c r="A49" s="206">
        <v>45</v>
      </c>
      <c r="B49" s="207">
        <v>780035</v>
      </c>
      <c r="C49" s="208" t="s">
        <v>733</v>
      </c>
      <c r="D49" s="209">
        <v>16230</v>
      </c>
      <c r="E49" s="210">
        <v>47907815</v>
      </c>
      <c r="F49" s="211">
        <v>0</v>
      </c>
      <c r="G49" s="215">
        <v>0</v>
      </c>
      <c r="H49" s="213">
        <v>16230</v>
      </c>
      <c r="I49" s="210">
        <v>47907815</v>
      </c>
    </row>
    <row r="50" spans="1:9" ht="46.8">
      <c r="A50" s="206">
        <v>46</v>
      </c>
      <c r="B50" s="207">
        <v>780130</v>
      </c>
      <c r="C50" s="208" t="s">
        <v>734</v>
      </c>
      <c r="D50" s="209">
        <v>912</v>
      </c>
      <c r="E50" s="210">
        <v>2142221</v>
      </c>
      <c r="F50" s="211">
        <v>58</v>
      </c>
      <c r="G50" s="215">
        <v>136283</v>
      </c>
      <c r="H50" s="218">
        <v>970</v>
      </c>
      <c r="I50" s="210">
        <v>2278504</v>
      </c>
    </row>
    <row r="51" spans="1:9" ht="18">
      <c r="A51" s="206">
        <v>47</v>
      </c>
      <c r="B51" s="207">
        <v>780219</v>
      </c>
      <c r="C51" s="208" t="s">
        <v>774</v>
      </c>
      <c r="D51" s="209">
        <v>1528</v>
      </c>
      <c r="E51" s="210">
        <v>4589278</v>
      </c>
      <c r="F51" s="211">
        <v>0</v>
      </c>
      <c r="G51" s="215">
        <v>0</v>
      </c>
      <c r="H51" s="213">
        <v>1528</v>
      </c>
      <c r="I51" s="210">
        <v>4589278</v>
      </c>
    </row>
    <row r="52" spans="1:9" ht="31.2">
      <c r="A52" s="206">
        <v>48</v>
      </c>
      <c r="B52" s="207">
        <v>780241</v>
      </c>
      <c r="C52" s="208" t="s">
        <v>775</v>
      </c>
      <c r="D52" s="209">
        <v>192</v>
      </c>
      <c r="E52" s="210">
        <v>428747</v>
      </c>
      <c r="F52" s="211">
        <v>41</v>
      </c>
      <c r="G52" s="215">
        <v>90681</v>
      </c>
      <c r="H52" s="218">
        <v>233</v>
      </c>
      <c r="I52" s="210">
        <v>519428</v>
      </c>
    </row>
    <row r="53" spans="1:9" ht="31.2">
      <c r="A53" s="206">
        <v>49</v>
      </c>
      <c r="B53" s="207">
        <v>780243</v>
      </c>
      <c r="C53" s="208" t="s">
        <v>737</v>
      </c>
      <c r="D53" s="209">
        <v>7679</v>
      </c>
      <c r="E53" s="210">
        <v>24090872</v>
      </c>
      <c r="F53" s="211">
        <v>0</v>
      </c>
      <c r="G53" s="215">
        <v>0</v>
      </c>
      <c r="H53" s="213">
        <v>7679</v>
      </c>
      <c r="I53" s="210">
        <v>24090872</v>
      </c>
    </row>
    <row r="54" spans="1:9" ht="18">
      <c r="A54" s="206">
        <v>50</v>
      </c>
      <c r="B54" s="207">
        <v>780244</v>
      </c>
      <c r="C54" s="208" t="s">
        <v>776</v>
      </c>
      <c r="D54" s="209">
        <v>1657</v>
      </c>
      <c r="E54" s="210">
        <v>4437519</v>
      </c>
      <c r="F54" s="211">
        <v>0</v>
      </c>
      <c r="G54" s="215">
        <v>0</v>
      </c>
      <c r="H54" s="213">
        <v>1657</v>
      </c>
      <c r="I54" s="210">
        <v>4437519</v>
      </c>
    </row>
    <row r="55" spans="1:9" ht="31.2">
      <c r="A55" s="206">
        <v>51</v>
      </c>
      <c r="B55" s="207">
        <v>780296</v>
      </c>
      <c r="C55" s="208" t="s">
        <v>624</v>
      </c>
      <c r="D55" s="209">
        <v>1495</v>
      </c>
      <c r="E55" s="210">
        <v>4630500</v>
      </c>
      <c r="F55" s="211">
        <v>41</v>
      </c>
      <c r="G55" s="215">
        <v>125515</v>
      </c>
      <c r="H55" s="218">
        <v>1536</v>
      </c>
      <c r="I55" s="210">
        <v>4756015</v>
      </c>
    </row>
    <row r="56" spans="1:9" ht="31.2">
      <c r="A56" s="206">
        <v>52</v>
      </c>
      <c r="B56" s="207">
        <v>780228</v>
      </c>
      <c r="C56" s="208" t="s">
        <v>740</v>
      </c>
      <c r="D56" s="209">
        <v>4775</v>
      </c>
      <c r="E56" s="210">
        <v>15341615</v>
      </c>
      <c r="F56" s="211">
        <v>0</v>
      </c>
      <c r="G56" s="215">
        <v>0</v>
      </c>
      <c r="H56" s="213">
        <v>4775</v>
      </c>
      <c r="I56" s="210">
        <v>15341615</v>
      </c>
    </row>
    <row r="57" spans="1:9" ht="18">
      <c r="A57" s="206">
        <v>53</v>
      </c>
      <c r="B57" s="207">
        <v>780409</v>
      </c>
      <c r="C57" s="208" t="s">
        <v>777</v>
      </c>
      <c r="D57" s="209">
        <v>2108</v>
      </c>
      <c r="E57" s="210">
        <v>6147814</v>
      </c>
      <c r="F57" s="211">
        <v>0</v>
      </c>
      <c r="G57" s="215">
        <v>0</v>
      </c>
      <c r="H57" s="213">
        <v>2108</v>
      </c>
      <c r="I57" s="210">
        <v>6147814</v>
      </c>
    </row>
    <row r="58" spans="1:9" ht="46.8">
      <c r="A58" s="206">
        <v>54</v>
      </c>
      <c r="B58" s="207">
        <v>780422</v>
      </c>
      <c r="C58" s="208" t="s">
        <v>742</v>
      </c>
      <c r="D58" s="209">
        <v>723</v>
      </c>
      <c r="E58" s="210">
        <v>2274536</v>
      </c>
      <c r="F58" s="211">
        <v>28</v>
      </c>
      <c r="G58" s="215">
        <v>39835</v>
      </c>
      <c r="H58" s="218">
        <v>751</v>
      </c>
      <c r="I58" s="210">
        <v>2314371</v>
      </c>
    </row>
    <row r="59" spans="1:9" ht="18">
      <c r="A59" s="206">
        <v>55</v>
      </c>
      <c r="B59" s="207">
        <v>780131</v>
      </c>
      <c r="C59" s="208" t="s">
        <v>743</v>
      </c>
      <c r="D59" s="209">
        <v>1065</v>
      </c>
      <c r="E59" s="210">
        <v>2586600</v>
      </c>
      <c r="F59" s="211">
        <v>0</v>
      </c>
      <c r="G59" s="215">
        <v>0</v>
      </c>
      <c r="H59" s="213">
        <v>1065</v>
      </c>
      <c r="I59" s="210">
        <v>2586600</v>
      </c>
    </row>
    <row r="60" spans="1:9" ht="18">
      <c r="A60" s="206">
        <v>56</v>
      </c>
      <c r="B60" s="207">
        <v>780435</v>
      </c>
      <c r="C60" s="208" t="s">
        <v>707</v>
      </c>
      <c r="D60" s="209">
        <v>631</v>
      </c>
      <c r="E60" s="210">
        <v>1960899</v>
      </c>
      <c r="F60" s="211">
        <v>0</v>
      </c>
      <c r="G60" s="215">
        <v>0</v>
      </c>
      <c r="H60" s="213">
        <v>631</v>
      </c>
      <c r="I60" s="210">
        <v>1960899</v>
      </c>
    </row>
    <row r="61" spans="1:9" ht="46.8">
      <c r="A61" s="206">
        <v>57</v>
      </c>
      <c r="B61" s="207">
        <v>780391</v>
      </c>
      <c r="C61" s="208" t="s">
        <v>778</v>
      </c>
      <c r="D61" s="209">
        <v>425</v>
      </c>
      <c r="E61" s="210">
        <v>1336067</v>
      </c>
      <c r="F61" s="211">
        <v>0</v>
      </c>
      <c r="G61" s="215">
        <v>0</v>
      </c>
      <c r="H61" s="213">
        <v>425</v>
      </c>
      <c r="I61" s="210">
        <v>1336067</v>
      </c>
    </row>
    <row r="62" spans="1:9" ht="18">
      <c r="A62" s="206">
        <v>58</v>
      </c>
      <c r="B62" s="207">
        <v>780204</v>
      </c>
      <c r="C62" s="208" t="s">
        <v>745</v>
      </c>
      <c r="D62" s="209">
        <v>664</v>
      </c>
      <c r="E62" s="210">
        <v>1918566</v>
      </c>
      <c r="F62" s="211">
        <v>24</v>
      </c>
      <c r="G62" s="215">
        <v>69397</v>
      </c>
      <c r="H62" s="213">
        <v>688</v>
      </c>
      <c r="I62" s="210">
        <v>1987963</v>
      </c>
    </row>
    <row r="63" spans="1:9" ht="18">
      <c r="A63" s="206">
        <v>59</v>
      </c>
      <c r="B63" s="207">
        <v>780210</v>
      </c>
      <c r="C63" s="208" t="s">
        <v>779</v>
      </c>
      <c r="D63" s="209">
        <v>930</v>
      </c>
      <c r="E63" s="210">
        <v>2724560</v>
      </c>
      <c r="F63" s="211">
        <v>0</v>
      </c>
      <c r="G63" s="215">
        <v>0</v>
      </c>
      <c r="H63" s="213">
        <v>930</v>
      </c>
      <c r="I63" s="210">
        <v>2724560</v>
      </c>
    </row>
    <row r="64" spans="1:9" ht="18">
      <c r="A64" s="206">
        <v>60</v>
      </c>
      <c r="B64" s="207">
        <v>780250</v>
      </c>
      <c r="C64" s="208" t="s">
        <v>746</v>
      </c>
      <c r="D64" s="209">
        <v>3886</v>
      </c>
      <c r="E64" s="210">
        <v>12296000</v>
      </c>
      <c r="F64" s="211">
        <v>0</v>
      </c>
      <c r="G64" s="215">
        <v>0</v>
      </c>
      <c r="H64" s="213">
        <v>3886</v>
      </c>
      <c r="I64" s="210">
        <v>12296000</v>
      </c>
    </row>
    <row r="65" spans="1:9" ht="31.2">
      <c r="A65" s="206">
        <v>61</v>
      </c>
      <c r="B65" s="207">
        <v>780376</v>
      </c>
      <c r="C65" s="208" t="s">
        <v>747</v>
      </c>
      <c r="D65" s="209">
        <v>29599</v>
      </c>
      <c r="E65" s="210">
        <v>92111753</v>
      </c>
      <c r="F65" s="219">
        <v>-1079</v>
      </c>
      <c r="G65" s="215">
        <v>-5036296</v>
      </c>
      <c r="H65" s="218">
        <v>28520</v>
      </c>
      <c r="I65" s="210">
        <v>87075457</v>
      </c>
    </row>
    <row r="66" spans="1:9" ht="18">
      <c r="A66" s="206">
        <v>62</v>
      </c>
      <c r="B66" s="207">
        <v>780361</v>
      </c>
      <c r="C66" s="208" t="s">
        <v>748</v>
      </c>
      <c r="D66" s="209">
        <v>10005</v>
      </c>
      <c r="E66" s="210">
        <v>30400656</v>
      </c>
      <c r="F66" s="211">
        <v>247</v>
      </c>
      <c r="G66" s="215">
        <v>749192</v>
      </c>
      <c r="H66" s="213">
        <v>10252</v>
      </c>
      <c r="I66" s="210">
        <v>31149848</v>
      </c>
    </row>
    <row r="67" spans="1:9" ht="18">
      <c r="A67" s="206">
        <v>63</v>
      </c>
      <c r="B67" s="207">
        <v>780461</v>
      </c>
      <c r="C67" s="208" t="s">
        <v>750</v>
      </c>
      <c r="D67" s="209">
        <v>3511</v>
      </c>
      <c r="E67" s="210">
        <v>10857048</v>
      </c>
      <c r="F67" s="211">
        <v>74</v>
      </c>
      <c r="G67" s="215">
        <v>230005</v>
      </c>
      <c r="H67" s="213">
        <v>3585</v>
      </c>
      <c r="I67" s="210">
        <v>11087053</v>
      </c>
    </row>
    <row r="68" spans="1:9" ht="18">
      <c r="A68" s="206">
        <v>64</v>
      </c>
      <c r="B68" s="207">
        <v>780536</v>
      </c>
      <c r="C68" s="208" t="s">
        <v>780</v>
      </c>
      <c r="D68" s="209">
        <v>4601</v>
      </c>
      <c r="E68" s="210">
        <v>13909888</v>
      </c>
      <c r="F68" s="211">
        <v>0</v>
      </c>
      <c r="G68" s="215">
        <v>0</v>
      </c>
      <c r="H68" s="213">
        <v>4601</v>
      </c>
      <c r="I68" s="210">
        <v>13909888</v>
      </c>
    </row>
    <row r="69" spans="1:9" ht="18">
      <c r="A69" s="206">
        <v>65</v>
      </c>
      <c r="B69" s="207">
        <v>780544</v>
      </c>
      <c r="C69" s="208" t="s">
        <v>752</v>
      </c>
      <c r="D69" s="209">
        <v>284</v>
      </c>
      <c r="E69" s="210">
        <v>880972</v>
      </c>
      <c r="F69" s="211">
        <v>0</v>
      </c>
      <c r="G69" s="215">
        <v>0</v>
      </c>
      <c r="H69" s="213">
        <v>284</v>
      </c>
      <c r="I69" s="210">
        <v>880972</v>
      </c>
    </row>
    <row r="70" spans="1:9" ht="18">
      <c r="A70" s="206">
        <v>66</v>
      </c>
      <c r="B70" s="207">
        <v>780569</v>
      </c>
      <c r="C70" s="208" t="s">
        <v>753</v>
      </c>
      <c r="D70" s="209">
        <v>29590</v>
      </c>
      <c r="E70" s="210">
        <v>91020459</v>
      </c>
      <c r="F70" s="219">
        <v>-1935</v>
      </c>
      <c r="G70" s="215">
        <v>-4370439</v>
      </c>
      <c r="H70" s="218">
        <v>27655</v>
      </c>
      <c r="I70" s="210">
        <v>86650020</v>
      </c>
    </row>
    <row r="71" spans="1:9" ht="31.2">
      <c r="A71" s="206">
        <v>67</v>
      </c>
      <c r="B71" s="207">
        <v>780592</v>
      </c>
      <c r="C71" s="208" t="s">
        <v>781</v>
      </c>
      <c r="D71" s="209">
        <v>4303</v>
      </c>
      <c r="E71" s="210">
        <v>13201381</v>
      </c>
      <c r="F71" s="211">
        <v>0</v>
      </c>
      <c r="G71" s="215">
        <v>0</v>
      </c>
      <c r="H71" s="213">
        <v>4303</v>
      </c>
      <c r="I71" s="210">
        <v>13201381</v>
      </c>
    </row>
    <row r="72" spans="1:9" ht="18">
      <c r="A72" s="206">
        <v>68</v>
      </c>
      <c r="B72" s="207">
        <v>780632</v>
      </c>
      <c r="C72" s="208" t="s">
        <v>757</v>
      </c>
      <c r="D72" s="209">
        <v>3125</v>
      </c>
      <c r="E72" s="210">
        <v>9830226</v>
      </c>
      <c r="F72" s="211">
        <v>72</v>
      </c>
      <c r="G72" s="215">
        <v>225763</v>
      </c>
      <c r="H72" s="218">
        <v>3197</v>
      </c>
      <c r="I72" s="210">
        <v>10055989</v>
      </c>
    </row>
    <row r="73" spans="1:9" ht="18">
      <c r="A73" s="206">
        <v>69</v>
      </c>
      <c r="B73" s="207">
        <v>780677</v>
      </c>
      <c r="C73" s="208" t="s">
        <v>782</v>
      </c>
      <c r="D73" s="209">
        <v>2248</v>
      </c>
      <c r="E73" s="210">
        <v>6789828</v>
      </c>
      <c r="F73" s="211">
        <v>42</v>
      </c>
      <c r="G73" s="215">
        <v>124262</v>
      </c>
      <c r="H73" s="218">
        <v>2290</v>
      </c>
      <c r="I73" s="210">
        <v>6914090</v>
      </c>
    </row>
    <row r="74" spans="1:9" ht="18">
      <c r="A74" s="206">
        <v>70</v>
      </c>
      <c r="B74" s="207">
        <v>780697</v>
      </c>
      <c r="C74" s="208" t="s">
        <v>758</v>
      </c>
      <c r="D74" s="209">
        <v>2888</v>
      </c>
      <c r="E74" s="210">
        <v>8697000</v>
      </c>
      <c r="F74" s="211">
        <v>0</v>
      </c>
      <c r="G74" s="215">
        <v>0</v>
      </c>
      <c r="H74" s="213">
        <v>2888</v>
      </c>
      <c r="I74" s="210">
        <v>8697000</v>
      </c>
    </row>
    <row r="75" spans="1:9" ht="18">
      <c r="A75" s="206">
        <v>71</v>
      </c>
      <c r="B75" s="207">
        <v>780587</v>
      </c>
      <c r="C75" s="208" t="s">
        <v>760</v>
      </c>
      <c r="D75" s="209">
        <v>3583</v>
      </c>
      <c r="E75" s="210">
        <v>10960900</v>
      </c>
      <c r="F75" s="211">
        <v>66</v>
      </c>
      <c r="G75" s="215">
        <v>199523</v>
      </c>
      <c r="H75" s="218">
        <v>3649</v>
      </c>
      <c r="I75" s="210">
        <v>11160423</v>
      </c>
    </row>
    <row r="76" spans="1:9" ht="18">
      <c r="A76" s="206">
        <v>72</v>
      </c>
      <c r="B76" s="207">
        <v>780694</v>
      </c>
      <c r="C76" s="208" t="s">
        <v>783</v>
      </c>
      <c r="D76" s="209">
        <v>3849</v>
      </c>
      <c r="E76" s="210">
        <v>11012079</v>
      </c>
      <c r="F76" s="211">
        <v>292</v>
      </c>
      <c r="G76" s="215">
        <v>837906</v>
      </c>
      <c r="H76" s="218">
        <v>4141</v>
      </c>
      <c r="I76" s="210">
        <v>11849985</v>
      </c>
    </row>
    <row r="77" spans="1:9" ht="18">
      <c r="A77" s="206">
        <v>73</v>
      </c>
      <c r="B77" s="207">
        <v>780696</v>
      </c>
      <c r="C77" s="208" t="s">
        <v>784</v>
      </c>
      <c r="D77" s="209">
        <v>2128</v>
      </c>
      <c r="E77" s="210">
        <v>6641250</v>
      </c>
      <c r="F77" s="211">
        <v>0</v>
      </c>
      <c r="G77" s="215">
        <v>0</v>
      </c>
      <c r="H77" s="213">
        <v>2128</v>
      </c>
      <c r="I77" s="210">
        <v>6641250</v>
      </c>
    </row>
    <row r="78" spans="1:9" ht="18">
      <c r="A78" s="206">
        <v>74</v>
      </c>
      <c r="B78" s="207">
        <v>780698</v>
      </c>
      <c r="C78" s="208" t="s">
        <v>785</v>
      </c>
      <c r="D78" s="209">
        <v>9447</v>
      </c>
      <c r="E78" s="210">
        <v>29885700</v>
      </c>
      <c r="F78" s="211">
        <v>0</v>
      </c>
      <c r="G78" s="215">
        <v>0</v>
      </c>
      <c r="H78" s="213">
        <v>9447</v>
      </c>
      <c r="I78" s="210">
        <v>29885700</v>
      </c>
    </row>
    <row r="79" spans="1:9" ht="18">
      <c r="A79" s="206">
        <v>75</v>
      </c>
      <c r="B79" s="207">
        <v>780737</v>
      </c>
      <c r="C79" s="208" t="s">
        <v>786</v>
      </c>
      <c r="D79" s="209">
        <v>5662</v>
      </c>
      <c r="E79" s="210">
        <v>16532188</v>
      </c>
      <c r="F79" s="211">
        <v>170</v>
      </c>
      <c r="G79" s="215">
        <v>494581</v>
      </c>
      <c r="H79" s="218">
        <v>5832</v>
      </c>
      <c r="I79" s="210">
        <v>17026769</v>
      </c>
    </row>
    <row r="80" spans="1:9" ht="18.600000000000001" thickBot="1">
      <c r="A80" s="220">
        <v>76</v>
      </c>
      <c r="B80" s="221">
        <v>780445</v>
      </c>
      <c r="C80" s="222" t="s">
        <v>787</v>
      </c>
      <c r="D80" s="223">
        <v>629</v>
      </c>
      <c r="E80" s="224">
        <v>1856290</v>
      </c>
      <c r="F80" s="225">
        <v>0</v>
      </c>
      <c r="G80" s="226">
        <v>0</v>
      </c>
      <c r="H80" s="227">
        <v>629</v>
      </c>
      <c r="I80" s="224">
        <v>1856290</v>
      </c>
    </row>
    <row r="81" spans="1:9" ht="18.600000000000001" thickBot="1">
      <c r="A81" s="228"/>
      <c r="B81" s="229"/>
      <c r="C81" s="230" t="s">
        <v>761</v>
      </c>
      <c r="D81" s="231">
        <v>442159</v>
      </c>
      <c r="E81" s="232">
        <v>1290659973</v>
      </c>
      <c r="F81" s="233">
        <f>SUM(F5:F80)</f>
        <v>1225</v>
      </c>
      <c r="G81" s="234">
        <v>2915544</v>
      </c>
      <c r="H81" s="235">
        <v>443384</v>
      </c>
      <c r="I81" s="236">
        <v>1293575517</v>
      </c>
    </row>
    <row r="82" spans="1:9">
      <c r="F82" s="237"/>
      <c r="G82" s="237"/>
      <c r="H82" s="237"/>
      <c r="I82" s="237"/>
    </row>
  </sheetData>
  <autoFilter ref="A4:I82"/>
  <mergeCells count="7">
    <mergeCell ref="A1:I1"/>
    <mergeCell ref="A2:A3"/>
    <mergeCell ref="B2:B3"/>
    <mergeCell ref="C2:C3"/>
    <mergeCell ref="D2:E3"/>
    <mergeCell ref="F2:G3"/>
    <mergeCell ref="H2:I3"/>
  </mergeCells>
  <pageMargins left="0.7" right="0.7" top="0.75" bottom="0.75" header="0.3" footer="0.3"/>
  <pageSetup paperSize="9" scale="57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4"/>
  <sheetViews>
    <sheetView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I9" sqref="I9"/>
    </sheetView>
  </sheetViews>
  <sheetFormatPr defaultColWidth="9.109375" defaultRowHeight="15.6"/>
  <cols>
    <col min="1" max="1" width="9.33203125" style="80" customWidth="1"/>
    <col min="2" max="2" width="14.33203125" style="80" customWidth="1"/>
    <col min="3" max="3" width="41" style="80" customWidth="1"/>
    <col min="4" max="4" width="14.5546875" style="80" customWidth="1"/>
    <col min="5" max="5" width="19.44140625" style="80" customWidth="1"/>
    <col min="6" max="6" width="13.44140625" style="389" customWidth="1"/>
    <col min="7" max="7" width="17.33203125" style="389" customWidth="1"/>
    <col min="8" max="8" width="14.44140625" style="406" customWidth="1"/>
    <col min="9" max="9" width="21.109375" style="405" customWidth="1"/>
    <col min="10" max="10" width="31.33203125" style="397" customWidth="1"/>
    <col min="11" max="11" width="33.6640625" style="80" customWidth="1"/>
    <col min="12" max="12" width="19.5546875" style="80" customWidth="1"/>
    <col min="13" max="13" width="13.109375" style="80" customWidth="1"/>
    <col min="14" max="14" width="14.33203125" style="80" customWidth="1"/>
    <col min="15" max="16384" width="9.109375" style="80"/>
  </cols>
  <sheetData>
    <row r="1" spans="1:19" s="393" customFormat="1" ht="33" customHeight="1">
      <c r="A1" s="591" t="s">
        <v>1067</v>
      </c>
      <c r="B1" s="591"/>
      <c r="C1" s="591"/>
      <c r="D1" s="591"/>
      <c r="E1" s="591"/>
      <c r="F1" s="388"/>
      <c r="G1" s="388"/>
      <c r="H1" s="390"/>
      <c r="I1" s="391"/>
      <c r="J1" s="392"/>
    </row>
    <row r="2" spans="1:19" s="394" customFormat="1" ht="57" customHeight="1">
      <c r="A2" s="407" t="s">
        <v>427</v>
      </c>
      <c r="B2" s="408" t="s">
        <v>1</v>
      </c>
      <c r="C2" s="409" t="s">
        <v>3</v>
      </c>
      <c r="D2" s="592" t="s">
        <v>710</v>
      </c>
      <c r="E2" s="592"/>
      <c r="F2" s="593" t="s">
        <v>1068</v>
      </c>
      <c r="G2" s="593"/>
      <c r="H2" s="592" t="s">
        <v>711</v>
      </c>
      <c r="I2" s="592"/>
      <c r="J2" s="74"/>
      <c r="K2" s="75"/>
      <c r="L2" s="80"/>
      <c r="M2" s="80"/>
      <c r="N2" s="80"/>
      <c r="O2" s="80"/>
      <c r="P2" s="80"/>
      <c r="Q2" s="80"/>
      <c r="R2" s="80"/>
      <c r="S2" s="80"/>
    </row>
    <row r="3" spans="1:19" ht="23.4" customHeight="1">
      <c r="A3" s="410"/>
      <c r="B3" s="410"/>
      <c r="C3" s="411"/>
      <c r="D3" s="412" t="s">
        <v>712</v>
      </c>
      <c r="E3" s="412" t="s">
        <v>405</v>
      </c>
      <c r="F3" s="412" t="s">
        <v>712</v>
      </c>
      <c r="G3" s="412" t="s">
        <v>405</v>
      </c>
      <c r="H3" s="412" t="s">
        <v>712</v>
      </c>
      <c r="I3" s="412" t="s">
        <v>405</v>
      </c>
      <c r="J3" s="74"/>
      <c r="K3" s="75"/>
    </row>
    <row r="4" spans="1:19" ht="31.2">
      <c r="A4" s="413">
        <v>1</v>
      </c>
      <c r="B4" s="413">
        <v>780043</v>
      </c>
      <c r="C4" s="414" t="s">
        <v>713</v>
      </c>
      <c r="D4" s="428">
        <v>0</v>
      </c>
      <c r="E4" s="428">
        <v>0</v>
      </c>
      <c r="F4" s="429">
        <v>0</v>
      </c>
      <c r="G4" s="429">
        <v>0</v>
      </c>
      <c r="H4" s="428">
        <v>0</v>
      </c>
      <c r="I4" s="430">
        <v>0</v>
      </c>
      <c r="J4" s="395"/>
      <c r="K4" s="396"/>
      <c r="M4" s="389"/>
      <c r="N4" s="389"/>
    </row>
    <row r="5" spans="1:19" ht="33" customHeight="1">
      <c r="A5" s="415">
        <v>2</v>
      </c>
      <c r="B5" s="415">
        <v>780048</v>
      </c>
      <c r="C5" s="416" t="s">
        <v>714</v>
      </c>
      <c r="D5" s="431">
        <v>1450</v>
      </c>
      <c r="E5" s="431">
        <v>6387079</v>
      </c>
      <c r="F5" s="432">
        <v>0</v>
      </c>
      <c r="G5" s="432">
        <v>0</v>
      </c>
      <c r="H5" s="428">
        <v>1450</v>
      </c>
      <c r="I5" s="433">
        <v>6387079</v>
      </c>
      <c r="M5" s="389"/>
      <c r="N5" s="389"/>
    </row>
    <row r="6" spans="1:19" ht="31.2">
      <c r="A6" s="413">
        <v>3</v>
      </c>
      <c r="B6" s="413">
        <v>780006</v>
      </c>
      <c r="C6" s="416" t="s">
        <v>616</v>
      </c>
      <c r="D6" s="431">
        <v>2571</v>
      </c>
      <c r="E6" s="431">
        <v>9295435</v>
      </c>
      <c r="F6" s="429">
        <v>0</v>
      </c>
      <c r="G6" s="429">
        <v>0</v>
      </c>
      <c r="H6" s="428">
        <v>2571</v>
      </c>
      <c r="I6" s="433">
        <v>9295435</v>
      </c>
      <c r="J6" s="395"/>
      <c r="K6" s="396"/>
      <c r="M6" s="389"/>
      <c r="N6" s="389"/>
    </row>
    <row r="7" spans="1:19" ht="31.2">
      <c r="A7" s="415">
        <v>4</v>
      </c>
      <c r="B7" s="415">
        <v>780046</v>
      </c>
      <c r="C7" s="416" t="s">
        <v>614</v>
      </c>
      <c r="D7" s="431">
        <v>4132</v>
      </c>
      <c r="E7" s="431">
        <v>21952600</v>
      </c>
      <c r="F7" s="429">
        <v>0</v>
      </c>
      <c r="G7" s="429">
        <v>0</v>
      </c>
      <c r="H7" s="428">
        <v>4132</v>
      </c>
      <c r="I7" s="433">
        <v>21952600</v>
      </c>
      <c r="J7" s="395"/>
      <c r="K7" s="396"/>
      <c r="M7" s="389"/>
      <c r="N7" s="389"/>
    </row>
    <row r="8" spans="1:19" ht="46.8">
      <c r="A8" s="415">
        <v>5</v>
      </c>
      <c r="B8" s="417">
        <v>780003</v>
      </c>
      <c r="C8" s="416" t="s">
        <v>715</v>
      </c>
      <c r="D8" s="431">
        <v>1856</v>
      </c>
      <c r="E8" s="431">
        <v>4631880</v>
      </c>
      <c r="F8" s="429">
        <v>0</v>
      </c>
      <c r="G8" s="429">
        <v>0</v>
      </c>
      <c r="H8" s="428">
        <v>1856</v>
      </c>
      <c r="I8" s="433">
        <v>4631880</v>
      </c>
      <c r="J8" s="395"/>
      <c r="K8" s="396"/>
      <c r="M8" s="389"/>
      <c r="N8" s="389"/>
    </row>
    <row r="9" spans="1:19" ht="31.2">
      <c r="A9" s="415">
        <v>6</v>
      </c>
      <c r="B9" s="417">
        <v>780167</v>
      </c>
      <c r="C9" s="416" t="s">
        <v>716</v>
      </c>
      <c r="D9" s="431">
        <v>4088</v>
      </c>
      <c r="E9" s="431">
        <v>21923256</v>
      </c>
      <c r="F9" s="429">
        <v>220</v>
      </c>
      <c r="G9" s="429">
        <v>1186699</v>
      </c>
      <c r="H9" s="428">
        <v>4308</v>
      </c>
      <c r="I9" s="433">
        <v>23109955</v>
      </c>
      <c r="J9" s="395"/>
      <c r="K9" s="396"/>
      <c r="M9" s="389"/>
      <c r="N9" s="389"/>
    </row>
    <row r="10" spans="1:19">
      <c r="A10" s="413">
        <v>7</v>
      </c>
      <c r="B10" s="413">
        <v>780009</v>
      </c>
      <c r="C10" s="414" t="s">
        <v>717</v>
      </c>
      <c r="D10" s="431">
        <v>1883</v>
      </c>
      <c r="E10" s="431">
        <v>6864774</v>
      </c>
      <c r="F10" s="429">
        <v>0</v>
      </c>
      <c r="G10" s="429">
        <v>0</v>
      </c>
      <c r="H10" s="428">
        <v>1883</v>
      </c>
      <c r="I10" s="433">
        <v>6864774</v>
      </c>
      <c r="J10" s="395"/>
      <c r="K10" s="396"/>
      <c r="M10" s="389"/>
      <c r="N10" s="389"/>
    </row>
    <row r="11" spans="1:19" ht="31.2">
      <c r="A11" s="415">
        <v>8</v>
      </c>
      <c r="B11" s="415">
        <v>780014</v>
      </c>
      <c r="C11" s="416" t="s">
        <v>436</v>
      </c>
      <c r="D11" s="431">
        <v>7029</v>
      </c>
      <c r="E11" s="431">
        <v>40264178</v>
      </c>
      <c r="F11" s="429">
        <v>0</v>
      </c>
      <c r="G11" s="429">
        <v>0</v>
      </c>
      <c r="H11" s="428">
        <v>7029</v>
      </c>
      <c r="I11" s="433">
        <v>40264178</v>
      </c>
      <c r="J11" s="395"/>
      <c r="K11" s="396"/>
      <c r="M11" s="389"/>
      <c r="N11" s="389"/>
    </row>
    <row r="12" spans="1:19">
      <c r="A12" s="415">
        <v>9</v>
      </c>
      <c r="B12" s="415">
        <v>780036</v>
      </c>
      <c r="C12" s="416" t="s">
        <v>718</v>
      </c>
      <c r="D12" s="431">
        <v>887</v>
      </c>
      <c r="E12" s="431">
        <v>4222389</v>
      </c>
      <c r="F12" s="429">
        <v>0</v>
      </c>
      <c r="G12" s="429">
        <v>0</v>
      </c>
      <c r="H12" s="428">
        <v>887</v>
      </c>
      <c r="I12" s="433">
        <v>4222389</v>
      </c>
      <c r="J12" s="395"/>
      <c r="K12" s="396"/>
      <c r="M12" s="389"/>
      <c r="N12" s="389"/>
    </row>
    <row r="13" spans="1:19" ht="31.2">
      <c r="A13" s="415">
        <v>10</v>
      </c>
      <c r="B13" s="415">
        <v>780151</v>
      </c>
      <c r="C13" s="416" t="s">
        <v>719</v>
      </c>
      <c r="D13" s="431">
        <v>8680</v>
      </c>
      <c r="E13" s="431">
        <v>59431827</v>
      </c>
      <c r="F13" s="429">
        <v>0</v>
      </c>
      <c r="G13" s="429">
        <v>0</v>
      </c>
      <c r="H13" s="428">
        <v>8680</v>
      </c>
      <c r="I13" s="433">
        <v>59431827</v>
      </c>
      <c r="J13" s="76"/>
      <c r="K13" s="398"/>
      <c r="L13" s="399"/>
      <c r="M13" s="389"/>
      <c r="N13" s="389"/>
    </row>
    <row r="14" spans="1:19" ht="46.8">
      <c r="A14" s="415">
        <v>11</v>
      </c>
      <c r="B14" s="415">
        <v>780240</v>
      </c>
      <c r="C14" s="418" t="s">
        <v>720</v>
      </c>
      <c r="D14" s="431">
        <v>11002</v>
      </c>
      <c r="E14" s="431">
        <v>79666358</v>
      </c>
      <c r="F14" s="429">
        <v>0</v>
      </c>
      <c r="G14" s="429">
        <v>0</v>
      </c>
      <c r="H14" s="428">
        <v>11002</v>
      </c>
      <c r="I14" s="433">
        <v>79666358</v>
      </c>
      <c r="J14" s="400"/>
      <c r="K14" s="78"/>
      <c r="M14" s="389"/>
      <c r="N14" s="389"/>
    </row>
    <row r="15" spans="1:19" ht="31.2">
      <c r="A15" s="415">
        <v>12</v>
      </c>
      <c r="B15" s="417">
        <v>780042</v>
      </c>
      <c r="C15" s="416" t="s">
        <v>721</v>
      </c>
      <c r="D15" s="431">
        <v>2001</v>
      </c>
      <c r="E15" s="431">
        <v>13227632</v>
      </c>
      <c r="F15" s="429">
        <v>0</v>
      </c>
      <c r="G15" s="429">
        <v>0</v>
      </c>
      <c r="H15" s="428">
        <v>2001</v>
      </c>
      <c r="I15" s="433">
        <v>13227632</v>
      </c>
      <c r="J15" s="395"/>
      <c r="K15" s="396"/>
      <c r="M15" s="389"/>
      <c r="N15" s="389"/>
    </row>
    <row r="16" spans="1:19" ht="46.8">
      <c r="A16" s="415">
        <v>13</v>
      </c>
      <c r="B16" s="415">
        <v>780153</v>
      </c>
      <c r="C16" s="416" t="s">
        <v>722</v>
      </c>
      <c r="D16" s="431">
        <v>156</v>
      </c>
      <c r="E16" s="431">
        <v>631046</v>
      </c>
      <c r="F16" s="429">
        <v>24</v>
      </c>
      <c r="G16" s="429">
        <v>96792</v>
      </c>
      <c r="H16" s="428">
        <v>180</v>
      </c>
      <c r="I16" s="433">
        <v>727838</v>
      </c>
      <c r="J16" s="400"/>
      <c r="K16" s="401"/>
      <c r="M16" s="389"/>
      <c r="N16" s="389"/>
    </row>
    <row r="17" spans="1:14" ht="31.2">
      <c r="A17" s="415">
        <v>14</v>
      </c>
      <c r="B17" s="415">
        <v>780031</v>
      </c>
      <c r="C17" s="416" t="s">
        <v>723</v>
      </c>
      <c r="D17" s="431">
        <v>2797</v>
      </c>
      <c r="E17" s="431">
        <v>11448360</v>
      </c>
      <c r="F17" s="429">
        <v>0</v>
      </c>
      <c r="G17" s="429">
        <v>0</v>
      </c>
      <c r="H17" s="428">
        <v>2797</v>
      </c>
      <c r="I17" s="433">
        <v>11448360</v>
      </c>
      <c r="J17" s="395"/>
      <c r="K17" s="396"/>
      <c r="M17" s="389"/>
      <c r="N17" s="389"/>
    </row>
    <row r="18" spans="1:14" ht="31.2">
      <c r="A18" s="415">
        <v>15</v>
      </c>
      <c r="B18" s="415">
        <v>780033</v>
      </c>
      <c r="C18" s="416" t="s">
        <v>724</v>
      </c>
      <c r="D18" s="431">
        <v>1331</v>
      </c>
      <c r="E18" s="431">
        <v>6046300</v>
      </c>
      <c r="F18" s="429">
        <v>0</v>
      </c>
      <c r="G18" s="429">
        <v>0</v>
      </c>
      <c r="H18" s="428">
        <v>1331</v>
      </c>
      <c r="I18" s="433">
        <v>6046300</v>
      </c>
      <c r="J18" s="395"/>
      <c r="K18" s="396"/>
      <c r="M18" s="389"/>
      <c r="N18" s="389"/>
    </row>
    <row r="19" spans="1:14" ht="46.8">
      <c r="A19" s="415">
        <v>16</v>
      </c>
      <c r="B19" s="415">
        <v>780034</v>
      </c>
      <c r="C19" s="416" t="s">
        <v>725</v>
      </c>
      <c r="D19" s="431">
        <v>338</v>
      </c>
      <c r="E19" s="431">
        <v>1625598</v>
      </c>
      <c r="F19" s="432">
        <v>5</v>
      </c>
      <c r="G19" s="432">
        <v>116865</v>
      </c>
      <c r="H19" s="428">
        <v>343</v>
      </c>
      <c r="I19" s="433">
        <v>1742463</v>
      </c>
      <c r="J19" s="395"/>
      <c r="K19" s="396"/>
      <c r="M19" s="389"/>
      <c r="N19" s="389"/>
    </row>
    <row r="20" spans="1:14" ht="46.8">
      <c r="A20" s="415">
        <v>17</v>
      </c>
      <c r="B20" s="417">
        <v>780030</v>
      </c>
      <c r="C20" s="416" t="s">
        <v>726</v>
      </c>
      <c r="D20" s="431">
        <v>1037</v>
      </c>
      <c r="E20" s="431">
        <v>4867502</v>
      </c>
      <c r="F20" s="429">
        <v>0</v>
      </c>
      <c r="G20" s="429">
        <v>0</v>
      </c>
      <c r="H20" s="428">
        <v>1037</v>
      </c>
      <c r="I20" s="433">
        <v>4867502</v>
      </c>
      <c r="J20" s="395"/>
      <c r="K20" s="396"/>
      <c r="M20" s="389"/>
      <c r="N20" s="389"/>
    </row>
    <row r="21" spans="1:14" ht="31.2">
      <c r="A21" s="415">
        <v>18</v>
      </c>
      <c r="B21" s="415">
        <v>780032</v>
      </c>
      <c r="C21" s="416" t="s">
        <v>727</v>
      </c>
      <c r="D21" s="431">
        <v>2019</v>
      </c>
      <c r="E21" s="431">
        <v>7890696</v>
      </c>
      <c r="F21" s="429">
        <v>0</v>
      </c>
      <c r="G21" s="429">
        <v>0</v>
      </c>
      <c r="H21" s="428">
        <v>2019</v>
      </c>
      <c r="I21" s="433">
        <v>7890696</v>
      </c>
      <c r="J21" s="395"/>
      <c r="K21" s="396"/>
      <c r="M21" s="389"/>
      <c r="N21" s="389"/>
    </row>
    <row r="22" spans="1:14" ht="31.2">
      <c r="A22" s="415">
        <v>19</v>
      </c>
      <c r="B22" s="415">
        <v>780186</v>
      </c>
      <c r="C22" s="416" t="s">
        <v>666</v>
      </c>
      <c r="D22" s="431">
        <v>19057</v>
      </c>
      <c r="E22" s="431">
        <v>93936649</v>
      </c>
      <c r="F22" s="429">
        <v>0</v>
      </c>
      <c r="G22" s="429">
        <v>0</v>
      </c>
      <c r="H22" s="428">
        <v>19057</v>
      </c>
      <c r="I22" s="433">
        <v>93936649</v>
      </c>
      <c r="J22" s="395"/>
      <c r="K22" s="396"/>
      <c r="M22" s="389"/>
      <c r="N22" s="389"/>
    </row>
    <row r="23" spans="1:14" ht="31.2">
      <c r="A23" s="415">
        <v>20</v>
      </c>
      <c r="B23" s="415">
        <v>780185</v>
      </c>
      <c r="C23" s="416" t="s">
        <v>728</v>
      </c>
      <c r="D23" s="431">
        <v>4520</v>
      </c>
      <c r="E23" s="431">
        <v>19568436</v>
      </c>
      <c r="F23" s="429">
        <v>275</v>
      </c>
      <c r="G23" s="429">
        <v>1185027</v>
      </c>
      <c r="H23" s="428">
        <v>4795</v>
      </c>
      <c r="I23" s="433">
        <v>20753463</v>
      </c>
      <c r="J23" s="395"/>
      <c r="K23" s="396"/>
      <c r="M23" s="389"/>
      <c r="N23" s="389"/>
    </row>
    <row r="24" spans="1:14" ht="31.2">
      <c r="A24" s="415">
        <v>21</v>
      </c>
      <c r="B24" s="415">
        <v>780184</v>
      </c>
      <c r="C24" s="416" t="s">
        <v>729</v>
      </c>
      <c r="D24" s="431">
        <v>3339</v>
      </c>
      <c r="E24" s="431">
        <v>8762607</v>
      </c>
      <c r="F24" s="429">
        <v>-245</v>
      </c>
      <c r="G24" s="429">
        <v>-713115</v>
      </c>
      <c r="H24" s="428">
        <v>3094</v>
      </c>
      <c r="I24" s="433">
        <v>8049492</v>
      </c>
      <c r="J24" s="395"/>
      <c r="K24" s="396"/>
      <c r="L24" s="389"/>
      <c r="M24" s="389"/>
      <c r="N24" s="389"/>
    </row>
    <row r="25" spans="1:14" ht="31.2">
      <c r="A25" s="415">
        <v>22</v>
      </c>
      <c r="B25" s="415">
        <v>780297</v>
      </c>
      <c r="C25" s="419" t="s">
        <v>475</v>
      </c>
      <c r="D25" s="431">
        <v>3217</v>
      </c>
      <c r="E25" s="431">
        <v>10360957</v>
      </c>
      <c r="F25" s="429">
        <v>0</v>
      </c>
      <c r="G25" s="429">
        <v>0</v>
      </c>
      <c r="H25" s="428">
        <v>3217</v>
      </c>
      <c r="I25" s="433">
        <v>10360957</v>
      </c>
      <c r="J25" s="395"/>
      <c r="K25" s="396"/>
      <c r="L25" s="389"/>
      <c r="M25" s="389"/>
      <c r="N25" s="389"/>
    </row>
    <row r="26" spans="1:14" ht="31.2">
      <c r="A26" s="415">
        <v>23</v>
      </c>
      <c r="B26" s="415">
        <v>780099</v>
      </c>
      <c r="C26" s="416" t="s">
        <v>490</v>
      </c>
      <c r="D26" s="431">
        <v>9379</v>
      </c>
      <c r="E26" s="431">
        <v>33231600</v>
      </c>
      <c r="F26" s="429">
        <v>0</v>
      </c>
      <c r="G26" s="429">
        <v>0</v>
      </c>
      <c r="H26" s="428">
        <v>9379</v>
      </c>
      <c r="I26" s="433">
        <v>33231600</v>
      </c>
      <c r="J26" s="395"/>
      <c r="K26" s="396"/>
      <c r="L26" s="389"/>
      <c r="M26" s="389"/>
      <c r="N26" s="389"/>
    </row>
    <row r="27" spans="1:14" ht="45" customHeight="1">
      <c r="A27" s="413">
        <v>24</v>
      </c>
      <c r="B27" s="413">
        <v>780061</v>
      </c>
      <c r="C27" s="414" t="s">
        <v>679</v>
      </c>
      <c r="D27" s="431">
        <v>1750</v>
      </c>
      <c r="E27" s="431">
        <v>4818000</v>
      </c>
      <c r="F27" s="429">
        <v>0</v>
      </c>
      <c r="G27" s="429">
        <v>0</v>
      </c>
      <c r="H27" s="428">
        <v>1750</v>
      </c>
      <c r="I27" s="433">
        <v>4818000</v>
      </c>
      <c r="J27" s="395"/>
      <c r="K27" s="396"/>
      <c r="M27" s="389"/>
      <c r="N27" s="389"/>
    </row>
    <row r="28" spans="1:14" ht="64.95" customHeight="1">
      <c r="A28" s="420">
        <v>25</v>
      </c>
      <c r="B28" s="420">
        <v>780132</v>
      </c>
      <c r="C28" s="421" t="s">
        <v>730</v>
      </c>
      <c r="D28" s="431">
        <v>8845</v>
      </c>
      <c r="E28" s="431">
        <v>32449183</v>
      </c>
      <c r="F28" s="429">
        <v>0</v>
      </c>
      <c r="G28" s="429">
        <v>0</v>
      </c>
      <c r="H28" s="428">
        <v>8845</v>
      </c>
      <c r="I28" s="433">
        <v>32449183</v>
      </c>
      <c r="J28" s="76"/>
      <c r="K28" s="77"/>
      <c r="L28" s="402"/>
      <c r="M28" s="402"/>
      <c r="N28" s="389"/>
    </row>
    <row r="29" spans="1:14" ht="31.2">
      <c r="A29" s="415">
        <v>26</v>
      </c>
      <c r="B29" s="415">
        <v>780101</v>
      </c>
      <c r="C29" s="416" t="s">
        <v>492</v>
      </c>
      <c r="D29" s="431">
        <v>2802</v>
      </c>
      <c r="E29" s="431">
        <v>14358000</v>
      </c>
      <c r="F29" s="429">
        <v>0</v>
      </c>
      <c r="G29" s="429">
        <v>0</v>
      </c>
      <c r="H29" s="428">
        <v>2802</v>
      </c>
      <c r="I29" s="433">
        <v>14358000</v>
      </c>
      <c r="J29" s="395"/>
      <c r="K29" s="396"/>
      <c r="M29" s="389"/>
      <c r="N29" s="389"/>
    </row>
    <row r="30" spans="1:14" ht="31.2">
      <c r="A30" s="415">
        <v>27</v>
      </c>
      <c r="B30" s="419">
        <v>780041</v>
      </c>
      <c r="C30" s="416" t="s">
        <v>622</v>
      </c>
      <c r="D30" s="431">
        <v>4067</v>
      </c>
      <c r="E30" s="431">
        <v>16199100</v>
      </c>
      <c r="F30" s="429">
        <v>0</v>
      </c>
      <c r="G30" s="429">
        <v>0</v>
      </c>
      <c r="H30" s="428">
        <v>4067</v>
      </c>
      <c r="I30" s="433">
        <v>16199100</v>
      </c>
      <c r="J30" s="395"/>
      <c r="K30" s="396"/>
      <c r="M30" s="389"/>
      <c r="N30" s="389"/>
    </row>
    <row r="31" spans="1:14" ht="31.2">
      <c r="A31" s="415">
        <v>28</v>
      </c>
      <c r="B31" s="419">
        <v>780152</v>
      </c>
      <c r="C31" s="416" t="s">
        <v>731</v>
      </c>
      <c r="D31" s="431">
        <v>357</v>
      </c>
      <c r="E31" s="431">
        <v>1197950</v>
      </c>
      <c r="F31" s="429">
        <v>0</v>
      </c>
      <c r="G31" s="429">
        <v>0</v>
      </c>
      <c r="H31" s="428">
        <v>357</v>
      </c>
      <c r="I31" s="433">
        <v>1197950</v>
      </c>
      <c r="J31" s="400"/>
      <c r="K31" s="396"/>
      <c r="M31" s="389"/>
      <c r="N31" s="389"/>
    </row>
    <row r="32" spans="1:14" ht="31.2">
      <c r="A32" s="415">
        <v>29</v>
      </c>
      <c r="B32" s="419">
        <v>780018</v>
      </c>
      <c r="C32" s="416" t="s">
        <v>687</v>
      </c>
      <c r="D32" s="431">
        <v>261</v>
      </c>
      <c r="E32" s="431">
        <v>858788</v>
      </c>
      <c r="F32" s="432">
        <v>0</v>
      </c>
      <c r="G32" s="432">
        <v>0</v>
      </c>
      <c r="H32" s="428">
        <v>261</v>
      </c>
      <c r="I32" s="433">
        <v>858788</v>
      </c>
      <c r="J32" s="395"/>
      <c r="K32" s="396"/>
      <c r="L32" s="403"/>
      <c r="M32" s="389"/>
      <c r="N32" s="389"/>
    </row>
    <row r="33" spans="1:14" ht="46.8">
      <c r="A33" s="415">
        <v>30</v>
      </c>
      <c r="B33" s="419">
        <v>780039</v>
      </c>
      <c r="C33" s="416" t="s">
        <v>732</v>
      </c>
      <c r="D33" s="431">
        <v>920</v>
      </c>
      <c r="E33" s="431">
        <v>3416752</v>
      </c>
      <c r="F33" s="429">
        <v>0</v>
      </c>
      <c r="G33" s="429">
        <v>0</v>
      </c>
      <c r="H33" s="428">
        <v>920</v>
      </c>
      <c r="I33" s="433">
        <v>3416752</v>
      </c>
      <c r="J33" s="76"/>
      <c r="K33" s="77"/>
      <c r="M33" s="389"/>
      <c r="N33" s="389"/>
    </row>
    <row r="34" spans="1:14" ht="31.2">
      <c r="A34" s="415">
        <v>31</v>
      </c>
      <c r="B34" s="419">
        <v>780035</v>
      </c>
      <c r="C34" s="416" t="s">
        <v>733</v>
      </c>
      <c r="D34" s="431">
        <v>9751</v>
      </c>
      <c r="E34" s="431">
        <v>36345232</v>
      </c>
      <c r="F34" s="429">
        <v>0</v>
      </c>
      <c r="G34" s="429">
        <v>0</v>
      </c>
      <c r="H34" s="428">
        <v>9751</v>
      </c>
      <c r="I34" s="433">
        <v>36345232</v>
      </c>
      <c r="J34" s="395"/>
      <c r="K34" s="396"/>
      <c r="L34" s="399"/>
      <c r="M34" s="389"/>
      <c r="N34" s="389"/>
    </row>
    <row r="35" spans="1:14" ht="66" customHeight="1">
      <c r="A35" s="413">
        <v>32</v>
      </c>
      <c r="B35" s="422">
        <v>780130</v>
      </c>
      <c r="C35" s="414" t="s">
        <v>734</v>
      </c>
      <c r="D35" s="431">
        <v>1986</v>
      </c>
      <c r="E35" s="431">
        <v>7731995</v>
      </c>
      <c r="F35" s="429">
        <v>0</v>
      </c>
      <c r="G35" s="429">
        <v>0</v>
      </c>
      <c r="H35" s="428">
        <v>1986</v>
      </c>
      <c r="I35" s="433">
        <v>7731995</v>
      </c>
      <c r="J35" s="76"/>
      <c r="K35" s="77"/>
      <c r="L35" s="403"/>
      <c r="M35" s="389"/>
      <c r="N35" s="389"/>
    </row>
    <row r="36" spans="1:14" ht="31.2">
      <c r="A36" s="415">
        <v>33</v>
      </c>
      <c r="B36" s="419">
        <v>780079</v>
      </c>
      <c r="C36" s="416" t="s">
        <v>735</v>
      </c>
      <c r="D36" s="431">
        <v>2081</v>
      </c>
      <c r="E36" s="431">
        <v>7572000</v>
      </c>
      <c r="F36" s="429">
        <v>0</v>
      </c>
      <c r="G36" s="429">
        <v>0</v>
      </c>
      <c r="H36" s="428">
        <v>2081</v>
      </c>
      <c r="I36" s="433">
        <v>7572000</v>
      </c>
      <c r="J36" s="395"/>
      <c r="K36" s="396"/>
      <c r="M36" s="389"/>
      <c r="N36" s="389"/>
    </row>
    <row r="37" spans="1:14" ht="47.25" customHeight="1">
      <c r="A37" s="415">
        <v>34</v>
      </c>
      <c r="B37" s="417">
        <v>780219</v>
      </c>
      <c r="C37" s="416" t="s">
        <v>736</v>
      </c>
      <c r="D37" s="431">
        <v>1440</v>
      </c>
      <c r="E37" s="431">
        <v>5145942</v>
      </c>
      <c r="F37" s="432">
        <v>0</v>
      </c>
      <c r="G37" s="432">
        <v>0</v>
      </c>
      <c r="H37" s="428">
        <v>1440</v>
      </c>
      <c r="I37" s="433">
        <v>5145942</v>
      </c>
      <c r="J37" s="76"/>
      <c r="K37" s="77"/>
      <c r="M37" s="389"/>
      <c r="N37" s="389"/>
    </row>
    <row r="38" spans="1:14" ht="31.2">
      <c r="A38" s="413">
        <v>35</v>
      </c>
      <c r="B38" s="413">
        <v>780243</v>
      </c>
      <c r="C38" s="414" t="s">
        <v>737</v>
      </c>
      <c r="D38" s="431">
        <v>2239</v>
      </c>
      <c r="E38" s="431">
        <v>16629005</v>
      </c>
      <c r="F38" s="429">
        <v>0</v>
      </c>
      <c r="G38" s="429">
        <v>0</v>
      </c>
      <c r="H38" s="428">
        <v>2239</v>
      </c>
      <c r="I38" s="433">
        <v>16629005</v>
      </c>
      <c r="J38" s="76"/>
      <c r="K38" s="77"/>
      <c r="M38" s="389"/>
      <c r="N38" s="389"/>
    </row>
    <row r="39" spans="1:14" ht="26.4" customHeight="1">
      <c r="A39" s="415">
        <v>36</v>
      </c>
      <c r="B39" s="419">
        <v>780223</v>
      </c>
      <c r="C39" s="416" t="s">
        <v>738</v>
      </c>
      <c r="D39" s="431">
        <v>127</v>
      </c>
      <c r="E39" s="431">
        <v>562386</v>
      </c>
      <c r="F39" s="429">
        <v>0</v>
      </c>
      <c r="G39" s="429">
        <v>0</v>
      </c>
      <c r="H39" s="428">
        <v>127</v>
      </c>
      <c r="I39" s="433">
        <v>562386</v>
      </c>
      <c r="J39" s="395"/>
      <c r="K39" s="396"/>
      <c r="L39" s="399"/>
      <c r="M39" s="389"/>
      <c r="N39" s="389"/>
    </row>
    <row r="40" spans="1:14" ht="31.2">
      <c r="A40" s="415">
        <v>37</v>
      </c>
      <c r="B40" s="417">
        <v>780296</v>
      </c>
      <c r="C40" s="416" t="s">
        <v>739</v>
      </c>
      <c r="D40" s="431">
        <v>4055</v>
      </c>
      <c r="E40" s="431">
        <v>15417281</v>
      </c>
      <c r="F40" s="429">
        <v>183</v>
      </c>
      <c r="G40" s="429">
        <v>692873</v>
      </c>
      <c r="H40" s="428">
        <v>4238</v>
      </c>
      <c r="I40" s="433">
        <v>16110154</v>
      </c>
      <c r="J40" s="400"/>
      <c r="K40" s="77"/>
      <c r="M40" s="389"/>
      <c r="N40" s="389"/>
    </row>
    <row r="41" spans="1:14" ht="31.2">
      <c r="A41" s="415">
        <v>38</v>
      </c>
      <c r="B41" s="419">
        <v>780228</v>
      </c>
      <c r="C41" s="416" t="s">
        <v>740</v>
      </c>
      <c r="D41" s="431">
        <v>2253</v>
      </c>
      <c r="E41" s="431">
        <v>16246205</v>
      </c>
      <c r="F41" s="429">
        <v>70</v>
      </c>
      <c r="G41" s="429">
        <v>506075</v>
      </c>
      <c r="H41" s="428">
        <v>2323</v>
      </c>
      <c r="I41" s="433">
        <v>16752280</v>
      </c>
      <c r="J41" s="76"/>
      <c r="K41" s="77"/>
      <c r="M41" s="389"/>
      <c r="N41" s="389"/>
    </row>
    <row r="42" spans="1:14" ht="47.4" customHeight="1">
      <c r="A42" s="415">
        <v>39</v>
      </c>
      <c r="B42" s="419">
        <v>780409</v>
      </c>
      <c r="C42" s="416" t="s">
        <v>741</v>
      </c>
      <c r="D42" s="431">
        <v>795</v>
      </c>
      <c r="E42" s="431">
        <v>5927439</v>
      </c>
      <c r="F42" s="429">
        <v>23.5</v>
      </c>
      <c r="G42" s="429">
        <v>174854</v>
      </c>
      <c r="H42" s="428">
        <v>818.5</v>
      </c>
      <c r="I42" s="433">
        <v>6102293</v>
      </c>
      <c r="J42" s="400"/>
      <c r="K42" s="396"/>
      <c r="M42" s="389"/>
      <c r="N42" s="389"/>
    </row>
    <row r="43" spans="1:14" ht="62.4" customHeight="1">
      <c r="A43" s="415">
        <v>40</v>
      </c>
      <c r="B43" s="419">
        <v>780422</v>
      </c>
      <c r="C43" s="416" t="s">
        <v>742</v>
      </c>
      <c r="D43" s="431">
        <v>1066</v>
      </c>
      <c r="E43" s="431">
        <v>4373532</v>
      </c>
      <c r="F43" s="429">
        <v>19</v>
      </c>
      <c r="G43" s="429">
        <v>82715</v>
      </c>
      <c r="H43" s="428">
        <v>1085</v>
      </c>
      <c r="I43" s="433">
        <v>4456247</v>
      </c>
      <c r="J43" s="395"/>
      <c r="K43" s="396"/>
      <c r="M43" s="389"/>
      <c r="N43" s="389"/>
    </row>
    <row r="44" spans="1:14">
      <c r="A44" s="415">
        <v>41</v>
      </c>
      <c r="B44" s="419">
        <v>780131</v>
      </c>
      <c r="C44" s="416" t="s">
        <v>743</v>
      </c>
      <c r="D44" s="431">
        <v>736</v>
      </c>
      <c r="E44" s="431">
        <v>1593112</v>
      </c>
      <c r="F44" s="429">
        <v>0</v>
      </c>
      <c r="G44" s="429">
        <v>0</v>
      </c>
      <c r="H44" s="428">
        <v>736</v>
      </c>
      <c r="I44" s="433">
        <v>1593112</v>
      </c>
      <c r="J44" s="400"/>
      <c r="K44" s="396"/>
      <c r="M44" s="389"/>
      <c r="N44" s="389"/>
    </row>
    <row r="45" spans="1:14" ht="31.2">
      <c r="A45" s="415">
        <v>42</v>
      </c>
      <c r="B45" s="419">
        <v>780435</v>
      </c>
      <c r="C45" s="416" t="s">
        <v>707</v>
      </c>
      <c r="D45" s="431">
        <v>494</v>
      </c>
      <c r="E45" s="431">
        <v>1850696</v>
      </c>
      <c r="F45" s="429">
        <v>11.5</v>
      </c>
      <c r="G45" s="429">
        <v>43845</v>
      </c>
      <c r="H45" s="428">
        <v>505.5</v>
      </c>
      <c r="I45" s="433">
        <v>1894541</v>
      </c>
      <c r="J45" s="395"/>
      <c r="K45" s="396"/>
      <c r="M45" s="389"/>
      <c r="N45" s="389"/>
    </row>
    <row r="46" spans="1:14" ht="31.2">
      <c r="A46" s="415">
        <v>43</v>
      </c>
      <c r="B46" s="417">
        <v>780391</v>
      </c>
      <c r="C46" s="416" t="s">
        <v>744</v>
      </c>
      <c r="D46" s="431">
        <v>296</v>
      </c>
      <c r="E46" s="431">
        <v>1346093</v>
      </c>
      <c r="F46" s="429">
        <v>0</v>
      </c>
      <c r="G46" s="429">
        <v>0</v>
      </c>
      <c r="H46" s="428">
        <v>296</v>
      </c>
      <c r="I46" s="433">
        <v>1346093</v>
      </c>
      <c r="J46" s="395"/>
      <c r="K46" s="396"/>
      <c r="M46" s="389"/>
      <c r="N46" s="389"/>
    </row>
    <row r="47" spans="1:14">
      <c r="A47" s="415">
        <v>44</v>
      </c>
      <c r="B47" s="419">
        <v>780204</v>
      </c>
      <c r="C47" s="416" t="s">
        <v>745</v>
      </c>
      <c r="D47" s="431">
        <v>1330</v>
      </c>
      <c r="E47" s="431">
        <v>5268096</v>
      </c>
      <c r="F47" s="429">
        <v>50</v>
      </c>
      <c r="G47" s="429">
        <v>198396</v>
      </c>
      <c r="H47" s="428">
        <v>1380</v>
      </c>
      <c r="I47" s="433">
        <v>5466492</v>
      </c>
      <c r="J47" s="76"/>
      <c r="K47" s="78"/>
      <c r="M47" s="389"/>
      <c r="N47" s="389"/>
    </row>
    <row r="48" spans="1:14">
      <c r="A48" s="415">
        <v>45</v>
      </c>
      <c r="B48" s="419">
        <v>780250</v>
      </c>
      <c r="C48" s="416" t="s">
        <v>746</v>
      </c>
      <c r="D48" s="431">
        <v>4976</v>
      </c>
      <c r="E48" s="431">
        <v>22918580</v>
      </c>
      <c r="F48" s="429">
        <v>0</v>
      </c>
      <c r="G48" s="429">
        <v>0</v>
      </c>
      <c r="H48" s="428">
        <v>4976</v>
      </c>
      <c r="I48" s="433">
        <v>22918580</v>
      </c>
      <c r="J48" s="395"/>
      <c r="K48" s="396"/>
      <c r="M48" s="389"/>
      <c r="N48" s="389"/>
    </row>
    <row r="49" spans="1:19" ht="31.2">
      <c r="A49" s="415">
        <v>46</v>
      </c>
      <c r="B49" s="419">
        <v>780376</v>
      </c>
      <c r="C49" s="416" t="s">
        <v>747</v>
      </c>
      <c r="D49" s="431">
        <v>8965</v>
      </c>
      <c r="E49" s="431">
        <v>65502300</v>
      </c>
      <c r="F49" s="429">
        <v>0</v>
      </c>
      <c r="G49" s="429">
        <v>0</v>
      </c>
      <c r="H49" s="428">
        <v>8965</v>
      </c>
      <c r="I49" s="433">
        <v>65502300</v>
      </c>
      <c r="J49" s="395"/>
      <c r="K49" s="396"/>
      <c r="M49" s="389"/>
      <c r="N49" s="389"/>
    </row>
    <row r="50" spans="1:19" ht="31.5" customHeight="1">
      <c r="A50" s="413">
        <v>47</v>
      </c>
      <c r="B50" s="422">
        <v>780361</v>
      </c>
      <c r="C50" s="414" t="s">
        <v>748</v>
      </c>
      <c r="D50" s="431">
        <v>4780</v>
      </c>
      <c r="E50" s="431">
        <v>34495299</v>
      </c>
      <c r="F50" s="429">
        <v>0</v>
      </c>
      <c r="G50" s="429">
        <v>0</v>
      </c>
      <c r="H50" s="428">
        <v>4780</v>
      </c>
      <c r="I50" s="433">
        <v>34495299</v>
      </c>
      <c r="J50" s="395"/>
      <c r="K50" s="396"/>
      <c r="L50" s="399"/>
      <c r="M50" s="389"/>
      <c r="N50" s="389"/>
    </row>
    <row r="51" spans="1:19">
      <c r="A51" s="415">
        <v>48</v>
      </c>
      <c r="B51" s="419">
        <v>780406</v>
      </c>
      <c r="C51" s="416" t="s">
        <v>749</v>
      </c>
      <c r="D51" s="431">
        <v>2632</v>
      </c>
      <c r="E51" s="431">
        <v>12863730</v>
      </c>
      <c r="F51" s="429">
        <v>21</v>
      </c>
      <c r="G51" s="429">
        <v>108250</v>
      </c>
      <c r="H51" s="428">
        <v>2653</v>
      </c>
      <c r="I51" s="433">
        <v>12971980</v>
      </c>
      <c r="J51" s="76"/>
      <c r="K51" s="404"/>
      <c r="M51" s="389"/>
      <c r="N51" s="389"/>
    </row>
    <row r="52" spans="1:19">
      <c r="A52" s="415">
        <v>49</v>
      </c>
      <c r="B52" s="419">
        <v>780461</v>
      </c>
      <c r="C52" s="416" t="s">
        <v>750</v>
      </c>
      <c r="D52" s="431">
        <v>2742</v>
      </c>
      <c r="E52" s="431">
        <v>11897500</v>
      </c>
      <c r="F52" s="429">
        <v>0</v>
      </c>
      <c r="G52" s="429">
        <v>0</v>
      </c>
      <c r="H52" s="428">
        <v>2742</v>
      </c>
      <c r="I52" s="433">
        <v>11897500</v>
      </c>
      <c r="J52" s="76"/>
      <c r="K52" s="404"/>
      <c r="M52" s="389"/>
      <c r="N52" s="389"/>
    </row>
    <row r="53" spans="1:19">
      <c r="A53" s="415">
        <v>50</v>
      </c>
      <c r="B53" s="419">
        <v>780212</v>
      </c>
      <c r="C53" s="416" t="s">
        <v>751</v>
      </c>
      <c r="D53" s="431">
        <v>4455</v>
      </c>
      <c r="E53" s="431">
        <v>11969323</v>
      </c>
      <c r="F53" s="429">
        <v>0</v>
      </c>
      <c r="G53" s="429">
        <v>0</v>
      </c>
      <c r="H53" s="428">
        <v>4455</v>
      </c>
      <c r="I53" s="433">
        <v>11969323</v>
      </c>
      <c r="J53" s="400"/>
      <c r="K53" s="396"/>
      <c r="M53" s="389"/>
      <c r="N53" s="389"/>
    </row>
    <row r="54" spans="1:19">
      <c r="A54" s="413">
        <v>51</v>
      </c>
      <c r="B54" s="423">
        <v>780544</v>
      </c>
      <c r="C54" s="414" t="s">
        <v>752</v>
      </c>
      <c r="D54" s="431">
        <v>60</v>
      </c>
      <c r="E54" s="431">
        <v>393288</v>
      </c>
      <c r="F54" s="429">
        <v>0</v>
      </c>
      <c r="G54" s="429">
        <v>0</v>
      </c>
      <c r="H54" s="428">
        <v>60</v>
      </c>
      <c r="I54" s="433">
        <v>393288</v>
      </c>
      <c r="J54" s="76"/>
      <c r="K54" s="401"/>
      <c r="M54" s="389"/>
      <c r="N54" s="389"/>
    </row>
    <row r="55" spans="1:19">
      <c r="A55" s="413">
        <v>52</v>
      </c>
      <c r="B55" s="423">
        <v>780569</v>
      </c>
      <c r="C55" s="414" t="s">
        <v>753</v>
      </c>
      <c r="D55" s="431">
        <v>7151</v>
      </c>
      <c r="E55" s="431">
        <v>45799101</v>
      </c>
      <c r="F55" s="429">
        <v>0</v>
      </c>
      <c r="G55" s="429">
        <v>0</v>
      </c>
      <c r="H55" s="428">
        <v>7151</v>
      </c>
      <c r="I55" s="433">
        <v>45799101</v>
      </c>
      <c r="J55" s="395"/>
      <c r="K55" s="404"/>
      <c r="M55" s="389"/>
      <c r="N55" s="389"/>
    </row>
    <row r="56" spans="1:19" ht="31.2">
      <c r="A56" s="415">
        <v>53</v>
      </c>
      <c r="B56" s="417">
        <v>780592</v>
      </c>
      <c r="C56" s="419" t="s">
        <v>754</v>
      </c>
      <c r="D56" s="431">
        <v>2619</v>
      </c>
      <c r="E56" s="431">
        <v>10077227</v>
      </c>
      <c r="F56" s="429">
        <v>0</v>
      </c>
      <c r="G56" s="429">
        <v>0</v>
      </c>
      <c r="H56" s="428">
        <v>2619</v>
      </c>
      <c r="I56" s="433">
        <v>10077227</v>
      </c>
      <c r="J56" s="395"/>
      <c r="K56" s="401"/>
      <c r="L56" s="399"/>
      <c r="M56" s="389"/>
      <c r="N56" s="389"/>
    </row>
    <row r="57" spans="1:19">
      <c r="A57" s="415">
        <v>54</v>
      </c>
      <c r="B57" s="417">
        <v>780494</v>
      </c>
      <c r="C57" s="416" t="s">
        <v>755</v>
      </c>
      <c r="D57" s="431">
        <v>2718</v>
      </c>
      <c r="E57" s="431">
        <v>9988016</v>
      </c>
      <c r="F57" s="429">
        <v>0</v>
      </c>
      <c r="G57" s="429">
        <v>0</v>
      </c>
      <c r="H57" s="428">
        <v>2718</v>
      </c>
      <c r="I57" s="433">
        <v>9988016</v>
      </c>
      <c r="J57" s="395"/>
      <c r="K57" s="396"/>
      <c r="M57" s="389"/>
      <c r="N57" s="389"/>
    </row>
    <row r="58" spans="1:19">
      <c r="A58" s="415">
        <v>55</v>
      </c>
      <c r="B58" s="417">
        <v>780564</v>
      </c>
      <c r="C58" s="416" t="s">
        <v>756</v>
      </c>
      <c r="D58" s="431">
        <v>2256</v>
      </c>
      <c r="E58" s="431">
        <v>8494630</v>
      </c>
      <c r="F58" s="429">
        <v>0</v>
      </c>
      <c r="G58" s="429">
        <v>0</v>
      </c>
      <c r="H58" s="428">
        <v>2256</v>
      </c>
      <c r="I58" s="433">
        <v>8494630</v>
      </c>
      <c r="J58" s="395"/>
      <c r="K58" s="396"/>
      <c r="M58" s="389"/>
      <c r="N58" s="389"/>
    </row>
    <row r="59" spans="1:19">
      <c r="A59" s="415">
        <v>56</v>
      </c>
      <c r="B59" s="417">
        <v>780632</v>
      </c>
      <c r="C59" s="416" t="s">
        <v>757</v>
      </c>
      <c r="D59" s="431">
        <v>2586</v>
      </c>
      <c r="E59" s="431">
        <v>10198484</v>
      </c>
      <c r="F59" s="429">
        <v>0</v>
      </c>
      <c r="G59" s="429">
        <v>0</v>
      </c>
      <c r="H59" s="428">
        <v>2586</v>
      </c>
      <c r="I59" s="433">
        <v>10198484</v>
      </c>
      <c r="J59" s="395"/>
      <c r="K59" s="79"/>
      <c r="M59" s="389"/>
      <c r="N59" s="389"/>
    </row>
    <row r="60" spans="1:19">
      <c r="A60" s="415">
        <v>57</v>
      </c>
      <c r="B60" s="417">
        <v>780697</v>
      </c>
      <c r="C60" s="419" t="s">
        <v>758</v>
      </c>
      <c r="D60" s="431">
        <v>1650</v>
      </c>
      <c r="E60" s="431">
        <v>6241394</v>
      </c>
      <c r="F60" s="429">
        <v>40.5</v>
      </c>
      <c r="G60" s="429">
        <v>155737</v>
      </c>
      <c r="H60" s="428">
        <v>1690.5</v>
      </c>
      <c r="I60" s="433">
        <v>6397131</v>
      </c>
      <c r="J60" s="395"/>
      <c r="K60" s="396"/>
      <c r="M60" s="389"/>
      <c r="N60" s="389"/>
    </row>
    <row r="61" spans="1:19" ht="31.2">
      <c r="A61" s="415">
        <v>58</v>
      </c>
      <c r="B61" s="417">
        <v>780694</v>
      </c>
      <c r="C61" s="419" t="s">
        <v>759</v>
      </c>
      <c r="D61" s="431">
        <v>2119</v>
      </c>
      <c r="E61" s="431">
        <v>6492491</v>
      </c>
      <c r="F61" s="429">
        <v>111</v>
      </c>
      <c r="G61" s="429">
        <v>341345</v>
      </c>
      <c r="H61" s="428">
        <v>2230</v>
      </c>
      <c r="I61" s="433">
        <v>6833836</v>
      </c>
      <c r="J61" s="395"/>
      <c r="K61" s="79"/>
      <c r="M61" s="389"/>
      <c r="N61" s="389"/>
    </row>
    <row r="62" spans="1:19" ht="29.4" customHeight="1">
      <c r="A62" s="415">
        <v>59</v>
      </c>
      <c r="B62" s="417">
        <v>780587</v>
      </c>
      <c r="C62" s="419" t="s">
        <v>760</v>
      </c>
      <c r="D62" s="431">
        <v>1749</v>
      </c>
      <c r="E62" s="431">
        <v>6170129</v>
      </c>
      <c r="F62" s="429">
        <v>0</v>
      </c>
      <c r="G62" s="429">
        <v>0</v>
      </c>
      <c r="H62" s="428">
        <v>1749</v>
      </c>
      <c r="I62" s="433">
        <v>6170129</v>
      </c>
      <c r="J62" s="395"/>
      <c r="K62" s="79"/>
      <c r="M62" s="389"/>
      <c r="N62" s="389"/>
    </row>
    <row r="63" spans="1:19" s="393" customFormat="1" ht="18.75" customHeight="1">
      <c r="A63" s="424"/>
      <c r="B63" s="425"/>
      <c r="C63" s="426" t="s">
        <v>761</v>
      </c>
      <c r="D63" s="427">
        <v>191878</v>
      </c>
      <c r="E63" s="427">
        <v>929045438</v>
      </c>
      <c r="F63" s="431">
        <v>808.5</v>
      </c>
      <c r="G63" s="431">
        <v>4176358</v>
      </c>
      <c r="H63" s="431">
        <v>192686.5</v>
      </c>
      <c r="I63" s="431">
        <v>933221796</v>
      </c>
      <c r="J63" s="395"/>
      <c r="K63" s="396"/>
      <c r="L63" s="80"/>
      <c r="M63" s="389"/>
      <c r="N63" s="389"/>
      <c r="O63" s="80"/>
      <c r="P63" s="80"/>
      <c r="Q63" s="80"/>
      <c r="R63" s="80"/>
      <c r="S63" s="80"/>
    </row>
    <row r="64" spans="1:19" s="405" customFormat="1">
      <c r="F64" s="389"/>
      <c r="G64" s="389"/>
      <c r="H64" s="389"/>
      <c r="J64" s="397"/>
      <c r="K64" s="80"/>
    </row>
    <row r="65" spans="6:11" s="405" customFormat="1">
      <c r="F65" s="389"/>
      <c r="G65" s="389"/>
      <c r="H65" s="389"/>
      <c r="J65" s="397"/>
      <c r="K65" s="80"/>
    </row>
    <row r="66" spans="6:11" s="405" customFormat="1">
      <c r="F66" s="389"/>
      <c r="G66" s="389"/>
      <c r="H66" s="389"/>
      <c r="J66" s="397"/>
      <c r="K66" s="80"/>
    </row>
    <row r="67" spans="6:11" s="405" customFormat="1">
      <c r="F67" s="389"/>
      <c r="G67" s="389"/>
      <c r="H67" s="389"/>
      <c r="J67" s="397"/>
      <c r="K67" s="80"/>
    </row>
    <row r="68" spans="6:11" s="405" customFormat="1">
      <c r="F68" s="389"/>
      <c r="G68" s="389"/>
      <c r="H68" s="389"/>
      <c r="J68" s="397"/>
      <c r="K68" s="80"/>
    </row>
    <row r="69" spans="6:11" s="405" customFormat="1">
      <c r="F69" s="389"/>
      <c r="G69" s="389"/>
      <c r="H69" s="389"/>
      <c r="J69" s="397"/>
      <c r="K69" s="80"/>
    </row>
    <row r="70" spans="6:11" s="405" customFormat="1">
      <c r="F70" s="389"/>
      <c r="G70" s="389"/>
      <c r="H70" s="406"/>
      <c r="J70" s="397"/>
      <c r="K70" s="80"/>
    </row>
    <row r="71" spans="6:11" s="405" customFormat="1">
      <c r="F71" s="389"/>
      <c r="G71" s="389"/>
      <c r="H71" s="406"/>
      <c r="J71" s="397"/>
      <c r="K71" s="80"/>
    </row>
    <row r="72" spans="6:11" s="405" customFormat="1">
      <c r="F72" s="389"/>
      <c r="G72" s="389"/>
      <c r="H72" s="406"/>
      <c r="J72" s="397"/>
      <c r="K72" s="80"/>
    </row>
    <row r="73" spans="6:11" s="405" customFormat="1">
      <c r="F73" s="389"/>
      <c r="G73" s="389"/>
      <c r="H73" s="406"/>
      <c r="J73" s="397"/>
      <c r="K73" s="80"/>
    </row>
    <row r="74" spans="6:11" s="405" customFormat="1">
      <c r="F74" s="389"/>
      <c r="G74" s="389"/>
      <c r="H74" s="406"/>
      <c r="J74" s="397"/>
      <c r="K74" s="80"/>
    </row>
  </sheetData>
  <autoFilter ref="A3:I63"/>
  <mergeCells count="4">
    <mergeCell ref="A1:E1"/>
    <mergeCell ref="D2:E2"/>
    <mergeCell ref="F2:G2"/>
    <mergeCell ref="H2:I2"/>
  </mergeCells>
  <printOptions horizontalCentered="1" verticalCentered="1"/>
  <pageMargins left="0" right="0.9055118110236221" top="0" bottom="0.94488188976377963" header="0" footer="0.31496062992125984"/>
  <pageSetup paperSize="9" scale="25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T35"/>
  <sheetViews>
    <sheetView zoomScaleNormal="100" zoomScaleSheetLayoutView="100" workbookViewId="0">
      <selection activeCell="J2" sqref="J1:J1048576"/>
    </sheetView>
  </sheetViews>
  <sheetFormatPr defaultRowHeight="14.4"/>
  <cols>
    <col min="1" max="1" width="5.6640625" style="34" customWidth="1"/>
    <col min="2" max="2" width="9.44140625" style="34" bestFit="1" customWidth="1"/>
    <col min="3" max="3" width="42.109375" style="34" customWidth="1"/>
    <col min="4" max="4" width="13.6640625" style="34" customWidth="1"/>
    <col min="5" max="5" width="12.6640625" style="34" customWidth="1"/>
    <col min="6" max="6" width="18.44140625" style="34" customWidth="1"/>
    <col min="7" max="7" width="14.33203125" style="34" customWidth="1"/>
    <col min="8" max="8" width="14.88671875" style="34" customWidth="1"/>
    <col min="9" max="9" width="16.88671875" style="34" customWidth="1"/>
    <col min="10" max="11" width="17.33203125" style="34" customWidth="1"/>
    <col min="12" max="12" width="19.88671875" style="34" customWidth="1"/>
    <col min="13" max="13" width="15.6640625" style="34" customWidth="1"/>
    <col min="14" max="14" width="9.109375" style="34" customWidth="1"/>
    <col min="15" max="15" width="13.88671875" style="34" customWidth="1"/>
    <col min="16" max="20" width="9.109375" style="34" customWidth="1"/>
    <col min="21" max="254" width="9.109375" style="34"/>
    <col min="255" max="255" width="5.6640625" style="34" customWidth="1"/>
    <col min="256" max="256" width="9.44140625" style="34" bestFit="1" customWidth="1"/>
    <col min="257" max="257" width="42.109375" style="34" customWidth="1"/>
    <col min="258" max="258" width="13.6640625" style="34" customWidth="1"/>
    <col min="259" max="259" width="12.6640625" style="34" customWidth="1"/>
    <col min="260" max="260" width="18.44140625" style="34" customWidth="1"/>
    <col min="261" max="261" width="15.33203125" style="34" customWidth="1"/>
    <col min="262" max="262" width="14.33203125" style="34" customWidth="1"/>
    <col min="263" max="263" width="14.88671875" style="34" customWidth="1"/>
    <col min="264" max="264" width="16.88671875" style="34" customWidth="1"/>
    <col min="265" max="265" width="34.5546875" style="34" customWidth="1"/>
    <col min="266" max="267" width="17.33203125" style="34" customWidth="1"/>
    <col min="268" max="268" width="19.88671875" style="34" customWidth="1"/>
    <col min="269" max="269" width="15.6640625" style="34" customWidth="1"/>
    <col min="270" max="270" width="9.109375" style="34" customWidth="1"/>
    <col min="271" max="271" width="13.88671875" style="34" customWidth="1"/>
    <col min="272" max="276" width="9.109375" style="34" customWidth="1"/>
    <col min="277" max="510" width="9.109375" style="34"/>
    <col min="511" max="511" width="5.6640625" style="34" customWidth="1"/>
    <col min="512" max="512" width="9.44140625" style="34" bestFit="1" customWidth="1"/>
    <col min="513" max="513" width="42.109375" style="34" customWidth="1"/>
    <col min="514" max="514" width="13.6640625" style="34" customWidth="1"/>
    <col min="515" max="515" width="12.6640625" style="34" customWidth="1"/>
    <col min="516" max="516" width="18.44140625" style="34" customWidth="1"/>
    <col min="517" max="517" width="15.33203125" style="34" customWidth="1"/>
    <col min="518" max="518" width="14.33203125" style="34" customWidth="1"/>
    <col min="519" max="519" width="14.88671875" style="34" customWidth="1"/>
    <col min="520" max="520" width="16.88671875" style="34" customWidth="1"/>
    <col min="521" max="521" width="34.5546875" style="34" customWidth="1"/>
    <col min="522" max="523" width="17.33203125" style="34" customWidth="1"/>
    <col min="524" max="524" width="19.88671875" style="34" customWidth="1"/>
    <col min="525" max="525" width="15.6640625" style="34" customWidth="1"/>
    <col min="526" max="526" width="9.109375" style="34" customWidth="1"/>
    <col min="527" max="527" width="13.88671875" style="34" customWidth="1"/>
    <col min="528" max="532" width="9.109375" style="34" customWidth="1"/>
    <col min="533" max="766" width="9.109375" style="34"/>
    <col min="767" max="767" width="5.6640625" style="34" customWidth="1"/>
    <col min="768" max="768" width="9.44140625" style="34" bestFit="1" customWidth="1"/>
    <col min="769" max="769" width="42.109375" style="34" customWidth="1"/>
    <col min="770" max="770" width="13.6640625" style="34" customWidth="1"/>
    <col min="771" max="771" width="12.6640625" style="34" customWidth="1"/>
    <col min="772" max="772" width="18.44140625" style="34" customWidth="1"/>
    <col min="773" max="773" width="15.33203125" style="34" customWidth="1"/>
    <col min="774" max="774" width="14.33203125" style="34" customWidth="1"/>
    <col min="775" max="775" width="14.88671875" style="34" customWidth="1"/>
    <col min="776" max="776" width="16.88671875" style="34" customWidth="1"/>
    <col min="777" max="777" width="34.5546875" style="34" customWidth="1"/>
    <col min="778" max="779" width="17.33203125" style="34" customWidth="1"/>
    <col min="780" max="780" width="19.88671875" style="34" customWidth="1"/>
    <col min="781" max="781" width="15.6640625" style="34" customWidth="1"/>
    <col min="782" max="782" width="9.109375" style="34" customWidth="1"/>
    <col min="783" max="783" width="13.88671875" style="34" customWidth="1"/>
    <col min="784" max="788" width="9.109375" style="34" customWidth="1"/>
    <col min="789" max="1022" width="9.109375" style="34"/>
    <col min="1023" max="1023" width="5.6640625" style="34" customWidth="1"/>
    <col min="1024" max="1024" width="9.44140625" style="34" bestFit="1" customWidth="1"/>
    <col min="1025" max="1025" width="42.109375" style="34" customWidth="1"/>
    <col min="1026" max="1026" width="13.6640625" style="34" customWidth="1"/>
    <col min="1027" max="1027" width="12.6640625" style="34" customWidth="1"/>
    <col min="1028" max="1028" width="18.44140625" style="34" customWidth="1"/>
    <col min="1029" max="1029" width="15.33203125" style="34" customWidth="1"/>
    <col min="1030" max="1030" width="14.33203125" style="34" customWidth="1"/>
    <col min="1031" max="1031" width="14.88671875" style="34" customWidth="1"/>
    <col min="1032" max="1032" width="16.88671875" style="34" customWidth="1"/>
    <col min="1033" max="1033" width="34.5546875" style="34" customWidth="1"/>
    <col min="1034" max="1035" width="17.33203125" style="34" customWidth="1"/>
    <col min="1036" max="1036" width="19.88671875" style="34" customWidth="1"/>
    <col min="1037" max="1037" width="15.6640625" style="34" customWidth="1"/>
    <col min="1038" max="1038" width="9.109375" style="34" customWidth="1"/>
    <col min="1039" max="1039" width="13.88671875" style="34" customWidth="1"/>
    <col min="1040" max="1044" width="9.109375" style="34" customWidth="1"/>
    <col min="1045" max="1278" width="9.109375" style="34"/>
    <col min="1279" max="1279" width="5.6640625" style="34" customWidth="1"/>
    <col min="1280" max="1280" width="9.44140625" style="34" bestFit="1" customWidth="1"/>
    <col min="1281" max="1281" width="42.109375" style="34" customWidth="1"/>
    <col min="1282" max="1282" width="13.6640625" style="34" customWidth="1"/>
    <col min="1283" max="1283" width="12.6640625" style="34" customWidth="1"/>
    <col min="1284" max="1284" width="18.44140625" style="34" customWidth="1"/>
    <col min="1285" max="1285" width="15.33203125" style="34" customWidth="1"/>
    <col min="1286" max="1286" width="14.33203125" style="34" customWidth="1"/>
    <col min="1287" max="1287" width="14.88671875" style="34" customWidth="1"/>
    <col min="1288" max="1288" width="16.88671875" style="34" customWidth="1"/>
    <col min="1289" max="1289" width="34.5546875" style="34" customWidth="1"/>
    <col min="1290" max="1291" width="17.33203125" style="34" customWidth="1"/>
    <col min="1292" max="1292" width="19.88671875" style="34" customWidth="1"/>
    <col min="1293" max="1293" width="15.6640625" style="34" customWidth="1"/>
    <col min="1294" max="1294" width="9.109375" style="34" customWidth="1"/>
    <col min="1295" max="1295" width="13.88671875" style="34" customWidth="1"/>
    <col min="1296" max="1300" width="9.109375" style="34" customWidth="1"/>
    <col min="1301" max="1534" width="9.109375" style="34"/>
    <col min="1535" max="1535" width="5.6640625" style="34" customWidth="1"/>
    <col min="1536" max="1536" width="9.44140625" style="34" bestFit="1" customWidth="1"/>
    <col min="1537" max="1537" width="42.109375" style="34" customWidth="1"/>
    <col min="1538" max="1538" width="13.6640625" style="34" customWidth="1"/>
    <col min="1539" max="1539" width="12.6640625" style="34" customWidth="1"/>
    <col min="1540" max="1540" width="18.44140625" style="34" customWidth="1"/>
    <col min="1541" max="1541" width="15.33203125" style="34" customWidth="1"/>
    <col min="1542" max="1542" width="14.33203125" style="34" customWidth="1"/>
    <col min="1543" max="1543" width="14.88671875" style="34" customWidth="1"/>
    <col min="1544" max="1544" width="16.88671875" style="34" customWidth="1"/>
    <col min="1545" max="1545" width="34.5546875" style="34" customWidth="1"/>
    <col min="1546" max="1547" width="17.33203125" style="34" customWidth="1"/>
    <col min="1548" max="1548" width="19.88671875" style="34" customWidth="1"/>
    <col min="1549" max="1549" width="15.6640625" style="34" customWidth="1"/>
    <col min="1550" max="1550" width="9.109375" style="34" customWidth="1"/>
    <col min="1551" max="1551" width="13.88671875" style="34" customWidth="1"/>
    <col min="1552" max="1556" width="9.109375" style="34" customWidth="1"/>
    <col min="1557" max="1790" width="9.109375" style="34"/>
    <col min="1791" max="1791" width="5.6640625" style="34" customWidth="1"/>
    <col min="1792" max="1792" width="9.44140625" style="34" bestFit="1" customWidth="1"/>
    <col min="1793" max="1793" width="42.109375" style="34" customWidth="1"/>
    <col min="1794" max="1794" width="13.6640625" style="34" customWidth="1"/>
    <col min="1795" max="1795" width="12.6640625" style="34" customWidth="1"/>
    <col min="1796" max="1796" width="18.44140625" style="34" customWidth="1"/>
    <col min="1797" max="1797" width="15.33203125" style="34" customWidth="1"/>
    <col min="1798" max="1798" width="14.33203125" style="34" customWidth="1"/>
    <col min="1799" max="1799" width="14.88671875" style="34" customWidth="1"/>
    <col min="1800" max="1800" width="16.88671875" style="34" customWidth="1"/>
    <col min="1801" max="1801" width="34.5546875" style="34" customWidth="1"/>
    <col min="1802" max="1803" width="17.33203125" style="34" customWidth="1"/>
    <col min="1804" max="1804" width="19.88671875" style="34" customWidth="1"/>
    <col min="1805" max="1805" width="15.6640625" style="34" customWidth="1"/>
    <col min="1806" max="1806" width="9.109375" style="34" customWidth="1"/>
    <col min="1807" max="1807" width="13.88671875" style="34" customWidth="1"/>
    <col min="1808" max="1812" width="9.109375" style="34" customWidth="1"/>
    <col min="1813" max="2046" width="9.109375" style="34"/>
    <col min="2047" max="2047" width="5.6640625" style="34" customWidth="1"/>
    <col min="2048" max="2048" width="9.44140625" style="34" bestFit="1" customWidth="1"/>
    <col min="2049" max="2049" width="42.109375" style="34" customWidth="1"/>
    <col min="2050" max="2050" width="13.6640625" style="34" customWidth="1"/>
    <col min="2051" max="2051" width="12.6640625" style="34" customWidth="1"/>
    <col min="2052" max="2052" width="18.44140625" style="34" customWidth="1"/>
    <col min="2053" max="2053" width="15.33203125" style="34" customWidth="1"/>
    <col min="2054" max="2054" width="14.33203125" style="34" customWidth="1"/>
    <col min="2055" max="2055" width="14.88671875" style="34" customWidth="1"/>
    <col min="2056" max="2056" width="16.88671875" style="34" customWidth="1"/>
    <col min="2057" max="2057" width="34.5546875" style="34" customWidth="1"/>
    <col min="2058" max="2059" width="17.33203125" style="34" customWidth="1"/>
    <col min="2060" max="2060" width="19.88671875" style="34" customWidth="1"/>
    <col min="2061" max="2061" width="15.6640625" style="34" customWidth="1"/>
    <col min="2062" max="2062" width="9.109375" style="34" customWidth="1"/>
    <col min="2063" max="2063" width="13.88671875" style="34" customWidth="1"/>
    <col min="2064" max="2068" width="9.109375" style="34" customWidth="1"/>
    <col min="2069" max="2302" width="9.109375" style="34"/>
    <col min="2303" max="2303" width="5.6640625" style="34" customWidth="1"/>
    <col min="2304" max="2304" width="9.44140625" style="34" bestFit="1" customWidth="1"/>
    <col min="2305" max="2305" width="42.109375" style="34" customWidth="1"/>
    <col min="2306" max="2306" width="13.6640625" style="34" customWidth="1"/>
    <col min="2307" max="2307" width="12.6640625" style="34" customWidth="1"/>
    <col min="2308" max="2308" width="18.44140625" style="34" customWidth="1"/>
    <col min="2309" max="2309" width="15.33203125" style="34" customWidth="1"/>
    <col min="2310" max="2310" width="14.33203125" style="34" customWidth="1"/>
    <col min="2311" max="2311" width="14.88671875" style="34" customWidth="1"/>
    <col min="2312" max="2312" width="16.88671875" style="34" customWidth="1"/>
    <col min="2313" max="2313" width="34.5546875" style="34" customWidth="1"/>
    <col min="2314" max="2315" width="17.33203125" style="34" customWidth="1"/>
    <col min="2316" max="2316" width="19.88671875" style="34" customWidth="1"/>
    <col min="2317" max="2317" width="15.6640625" style="34" customWidth="1"/>
    <col min="2318" max="2318" width="9.109375" style="34" customWidth="1"/>
    <col min="2319" max="2319" width="13.88671875" style="34" customWidth="1"/>
    <col min="2320" max="2324" width="9.109375" style="34" customWidth="1"/>
    <col min="2325" max="2558" width="9.109375" style="34"/>
    <col min="2559" max="2559" width="5.6640625" style="34" customWidth="1"/>
    <col min="2560" max="2560" width="9.44140625" style="34" bestFit="1" customWidth="1"/>
    <col min="2561" max="2561" width="42.109375" style="34" customWidth="1"/>
    <col min="2562" max="2562" width="13.6640625" style="34" customWidth="1"/>
    <col min="2563" max="2563" width="12.6640625" style="34" customWidth="1"/>
    <col min="2564" max="2564" width="18.44140625" style="34" customWidth="1"/>
    <col min="2565" max="2565" width="15.33203125" style="34" customWidth="1"/>
    <col min="2566" max="2566" width="14.33203125" style="34" customWidth="1"/>
    <col min="2567" max="2567" width="14.88671875" style="34" customWidth="1"/>
    <col min="2568" max="2568" width="16.88671875" style="34" customWidth="1"/>
    <col min="2569" max="2569" width="34.5546875" style="34" customWidth="1"/>
    <col min="2570" max="2571" width="17.33203125" style="34" customWidth="1"/>
    <col min="2572" max="2572" width="19.88671875" style="34" customWidth="1"/>
    <col min="2573" max="2573" width="15.6640625" style="34" customWidth="1"/>
    <col min="2574" max="2574" width="9.109375" style="34" customWidth="1"/>
    <col min="2575" max="2575" width="13.88671875" style="34" customWidth="1"/>
    <col min="2576" max="2580" width="9.109375" style="34" customWidth="1"/>
    <col min="2581" max="2814" width="9.109375" style="34"/>
    <col min="2815" max="2815" width="5.6640625" style="34" customWidth="1"/>
    <col min="2816" max="2816" width="9.44140625" style="34" bestFit="1" customWidth="1"/>
    <col min="2817" max="2817" width="42.109375" style="34" customWidth="1"/>
    <col min="2818" max="2818" width="13.6640625" style="34" customWidth="1"/>
    <col min="2819" max="2819" width="12.6640625" style="34" customWidth="1"/>
    <col min="2820" max="2820" width="18.44140625" style="34" customWidth="1"/>
    <col min="2821" max="2821" width="15.33203125" style="34" customWidth="1"/>
    <col min="2822" max="2822" width="14.33203125" style="34" customWidth="1"/>
    <col min="2823" max="2823" width="14.88671875" style="34" customWidth="1"/>
    <col min="2824" max="2824" width="16.88671875" style="34" customWidth="1"/>
    <col min="2825" max="2825" width="34.5546875" style="34" customWidth="1"/>
    <col min="2826" max="2827" width="17.33203125" style="34" customWidth="1"/>
    <col min="2828" max="2828" width="19.88671875" style="34" customWidth="1"/>
    <col min="2829" max="2829" width="15.6640625" style="34" customWidth="1"/>
    <col min="2830" max="2830" width="9.109375" style="34" customWidth="1"/>
    <col min="2831" max="2831" width="13.88671875" style="34" customWidth="1"/>
    <col min="2832" max="2836" width="9.109375" style="34" customWidth="1"/>
    <col min="2837" max="3070" width="9.109375" style="34"/>
    <col min="3071" max="3071" width="5.6640625" style="34" customWidth="1"/>
    <col min="3072" max="3072" width="9.44140625" style="34" bestFit="1" customWidth="1"/>
    <col min="3073" max="3073" width="42.109375" style="34" customWidth="1"/>
    <col min="3074" max="3074" width="13.6640625" style="34" customWidth="1"/>
    <col min="3075" max="3075" width="12.6640625" style="34" customWidth="1"/>
    <col min="3076" max="3076" width="18.44140625" style="34" customWidth="1"/>
    <col min="3077" max="3077" width="15.33203125" style="34" customWidth="1"/>
    <col min="3078" max="3078" width="14.33203125" style="34" customWidth="1"/>
    <col min="3079" max="3079" width="14.88671875" style="34" customWidth="1"/>
    <col min="3080" max="3080" width="16.88671875" style="34" customWidth="1"/>
    <col min="3081" max="3081" width="34.5546875" style="34" customWidth="1"/>
    <col min="3082" max="3083" width="17.33203125" style="34" customWidth="1"/>
    <col min="3084" max="3084" width="19.88671875" style="34" customWidth="1"/>
    <col min="3085" max="3085" width="15.6640625" style="34" customWidth="1"/>
    <col min="3086" max="3086" width="9.109375" style="34" customWidth="1"/>
    <col min="3087" max="3087" width="13.88671875" style="34" customWidth="1"/>
    <col min="3088" max="3092" width="9.109375" style="34" customWidth="1"/>
    <col min="3093" max="3326" width="9.109375" style="34"/>
    <col min="3327" max="3327" width="5.6640625" style="34" customWidth="1"/>
    <col min="3328" max="3328" width="9.44140625" style="34" bestFit="1" customWidth="1"/>
    <col min="3329" max="3329" width="42.109375" style="34" customWidth="1"/>
    <col min="3330" max="3330" width="13.6640625" style="34" customWidth="1"/>
    <col min="3331" max="3331" width="12.6640625" style="34" customWidth="1"/>
    <col min="3332" max="3332" width="18.44140625" style="34" customWidth="1"/>
    <col min="3333" max="3333" width="15.33203125" style="34" customWidth="1"/>
    <col min="3334" max="3334" width="14.33203125" style="34" customWidth="1"/>
    <col min="3335" max="3335" width="14.88671875" style="34" customWidth="1"/>
    <col min="3336" max="3336" width="16.88671875" style="34" customWidth="1"/>
    <col min="3337" max="3337" width="34.5546875" style="34" customWidth="1"/>
    <col min="3338" max="3339" width="17.33203125" style="34" customWidth="1"/>
    <col min="3340" max="3340" width="19.88671875" style="34" customWidth="1"/>
    <col min="3341" max="3341" width="15.6640625" style="34" customWidth="1"/>
    <col min="3342" max="3342" width="9.109375" style="34" customWidth="1"/>
    <col min="3343" max="3343" width="13.88671875" style="34" customWidth="1"/>
    <col min="3344" max="3348" width="9.109375" style="34" customWidth="1"/>
    <col min="3349" max="3582" width="9.109375" style="34"/>
    <col min="3583" max="3583" width="5.6640625" style="34" customWidth="1"/>
    <col min="3584" max="3584" width="9.44140625" style="34" bestFit="1" customWidth="1"/>
    <col min="3585" max="3585" width="42.109375" style="34" customWidth="1"/>
    <col min="3586" max="3586" width="13.6640625" style="34" customWidth="1"/>
    <col min="3587" max="3587" width="12.6640625" style="34" customWidth="1"/>
    <col min="3588" max="3588" width="18.44140625" style="34" customWidth="1"/>
    <col min="3589" max="3589" width="15.33203125" style="34" customWidth="1"/>
    <col min="3590" max="3590" width="14.33203125" style="34" customWidth="1"/>
    <col min="3591" max="3591" width="14.88671875" style="34" customWidth="1"/>
    <col min="3592" max="3592" width="16.88671875" style="34" customWidth="1"/>
    <col min="3593" max="3593" width="34.5546875" style="34" customWidth="1"/>
    <col min="3594" max="3595" width="17.33203125" style="34" customWidth="1"/>
    <col min="3596" max="3596" width="19.88671875" style="34" customWidth="1"/>
    <col min="3597" max="3597" width="15.6640625" style="34" customWidth="1"/>
    <col min="3598" max="3598" width="9.109375" style="34" customWidth="1"/>
    <col min="3599" max="3599" width="13.88671875" style="34" customWidth="1"/>
    <col min="3600" max="3604" width="9.109375" style="34" customWidth="1"/>
    <col min="3605" max="3838" width="9.109375" style="34"/>
    <col min="3839" max="3839" width="5.6640625" style="34" customWidth="1"/>
    <col min="3840" max="3840" width="9.44140625" style="34" bestFit="1" customWidth="1"/>
    <col min="3841" max="3841" width="42.109375" style="34" customWidth="1"/>
    <col min="3842" max="3842" width="13.6640625" style="34" customWidth="1"/>
    <col min="3843" max="3843" width="12.6640625" style="34" customWidth="1"/>
    <col min="3844" max="3844" width="18.44140625" style="34" customWidth="1"/>
    <col min="3845" max="3845" width="15.33203125" style="34" customWidth="1"/>
    <col min="3846" max="3846" width="14.33203125" style="34" customWidth="1"/>
    <col min="3847" max="3847" width="14.88671875" style="34" customWidth="1"/>
    <col min="3848" max="3848" width="16.88671875" style="34" customWidth="1"/>
    <col min="3849" max="3849" width="34.5546875" style="34" customWidth="1"/>
    <col min="3850" max="3851" width="17.33203125" style="34" customWidth="1"/>
    <col min="3852" max="3852" width="19.88671875" style="34" customWidth="1"/>
    <col min="3853" max="3853" width="15.6640625" style="34" customWidth="1"/>
    <col min="3854" max="3854" width="9.109375" style="34" customWidth="1"/>
    <col min="3855" max="3855" width="13.88671875" style="34" customWidth="1"/>
    <col min="3856" max="3860" width="9.109375" style="34" customWidth="1"/>
    <col min="3861" max="4094" width="9.109375" style="34"/>
    <col min="4095" max="4095" width="5.6640625" style="34" customWidth="1"/>
    <col min="4096" max="4096" width="9.44140625" style="34" bestFit="1" customWidth="1"/>
    <col min="4097" max="4097" width="42.109375" style="34" customWidth="1"/>
    <col min="4098" max="4098" width="13.6640625" style="34" customWidth="1"/>
    <col min="4099" max="4099" width="12.6640625" style="34" customWidth="1"/>
    <col min="4100" max="4100" width="18.44140625" style="34" customWidth="1"/>
    <col min="4101" max="4101" width="15.33203125" style="34" customWidth="1"/>
    <col min="4102" max="4102" width="14.33203125" style="34" customWidth="1"/>
    <col min="4103" max="4103" width="14.88671875" style="34" customWidth="1"/>
    <col min="4104" max="4104" width="16.88671875" style="34" customWidth="1"/>
    <col min="4105" max="4105" width="34.5546875" style="34" customWidth="1"/>
    <col min="4106" max="4107" width="17.33203125" style="34" customWidth="1"/>
    <col min="4108" max="4108" width="19.88671875" style="34" customWidth="1"/>
    <col min="4109" max="4109" width="15.6640625" style="34" customWidth="1"/>
    <col min="4110" max="4110" width="9.109375" style="34" customWidth="1"/>
    <col min="4111" max="4111" width="13.88671875" style="34" customWidth="1"/>
    <col min="4112" max="4116" width="9.109375" style="34" customWidth="1"/>
    <col min="4117" max="4350" width="9.109375" style="34"/>
    <col min="4351" max="4351" width="5.6640625" style="34" customWidth="1"/>
    <col min="4352" max="4352" width="9.44140625" style="34" bestFit="1" customWidth="1"/>
    <col min="4353" max="4353" width="42.109375" style="34" customWidth="1"/>
    <col min="4354" max="4354" width="13.6640625" style="34" customWidth="1"/>
    <col min="4355" max="4355" width="12.6640625" style="34" customWidth="1"/>
    <col min="4356" max="4356" width="18.44140625" style="34" customWidth="1"/>
    <col min="4357" max="4357" width="15.33203125" style="34" customWidth="1"/>
    <col min="4358" max="4358" width="14.33203125" style="34" customWidth="1"/>
    <col min="4359" max="4359" width="14.88671875" style="34" customWidth="1"/>
    <col min="4360" max="4360" width="16.88671875" style="34" customWidth="1"/>
    <col min="4361" max="4361" width="34.5546875" style="34" customWidth="1"/>
    <col min="4362" max="4363" width="17.33203125" style="34" customWidth="1"/>
    <col min="4364" max="4364" width="19.88671875" style="34" customWidth="1"/>
    <col min="4365" max="4365" width="15.6640625" style="34" customWidth="1"/>
    <col min="4366" max="4366" width="9.109375" style="34" customWidth="1"/>
    <col min="4367" max="4367" width="13.88671875" style="34" customWidth="1"/>
    <col min="4368" max="4372" width="9.109375" style="34" customWidth="1"/>
    <col min="4373" max="4606" width="9.109375" style="34"/>
    <col min="4607" max="4607" width="5.6640625" style="34" customWidth="1"/>
    <col min="4608" max="4608" width="9.44140625" style="34" bestFit="1" customWidth="1"/>
    <col min="4609" max="4609" width="42.109375" style="34" customWidth="1"/>
    <col min="4610" max="4610" width="13.6640625" style="34" customWidth="1"/>
    <col min="4611" max="4611" width="12.6640625" style="34" customWidth="1"/>
    <col min="4612" max="4612" width="18.44140625" style="34" customWidth="1"/>
    <col min="4613" max="4613" width="15.33203125" style="34" customWidth="1"/>
    <col min="4614" max="4614" width="14.33203125" style="34" customWidth="1"/>
    <col min="4615" max="4615" width="14.88671875" style="34" customWidth="1"/>
    <col min="4616" max="4616" width="16.88671875" style="34" customWidth="1"/>
    <col min="4617" max="4617" width="34.5546875" style="34" customWidth="1"/>
    <col min="4618" max="4619" width="17.33203125" style="34" customWidth="1"/>
    <col min="4620" max="4620" width="19.88671875" style="34" customWidth="1"/>
    <col min="4621" max="4621" width="15.6640625" style="34" customWidth="1"/>
    <col min="4622" max="4622" width="9.109375" style="34" customWidth="1"/>
    <col min="4623" max="4623" width="13.88671875" style="34" customWidth="1"/>
    <col min="4624" max="4628" width="9.109375" style="34" customWidth="1"/>
    <col min="4629" max="4862" width="9.109375" style="34"/>
    <col min="4863" max="4863" width="5.6640625" style="34" customWidth="1"/>
    <col min="4864" max="4864" width="9.44140625" style="34" bestFit="1" customWidth="1"/>
    <col min="4865" max="4865" width="42.109375" style="34" customWidth="1"/>
    <col min="4866" max="4866" width="13.6640625" style="34" customWidth="1"/>
    <col min="4867" max="4867" width="12.6640625" style="34" customWidth="1"/>
    <col min="4868" max="4868" width="18.44140625" style="34" customWidth="1"/>
    <col min="4869" max="4869" width="15.33203125" style="34" customWidth="1"/>
    <col min="4870" max="4870" width="14.33203125" style="34" customWidth="1"/>
    <col min="4871" max="4871" width="14.88671875" style="34" customWidth="1"/>
    <col min="4872" max="4872" width="16.88671875" style="34" customWidth="1"/>
    <col min="4873" max="4873" width="34.5546875" style="34" customWidth="1"/>
    <col min="4874" max="4875" width="17.33203125" style="34" customWidth="1"/>
    <col min="4876" max="4876" width="19.88671875" style="34" customWidth="1"/>
    <col min="4877" max="4877" width="15.6640625" style="34" customWidth="1"/>
    <col min="4878" max="4878" width="9.109375" style="34" customWidth="1"/>
    <col min="4879" max="4879" width="13.88671875" style="34" customWidth="1"/>
    <col min="4880" max="4884" width="9.109375" style="34" customWidth="1"/>
    <col min="4885" max="5118" width="9.109375" style="34"/>
    <col min="5119" max="5119" width="5.6640625" style="34" customWidth="1"/>
    <col min="5120" max="5120" width="9.44140625" style="34" bestFit="1" customWidth="1"/>
    <col min="5121" max="5121" width="42.109375" style="34" customWidth="1"/>
    <col min="5122" max="5122" width="13.6640625" style="34" customWidth="1"/>
    <col min="5123" max="5123" width="12.6640625" style="34" customWidth="1"/>
    <col min="5124" max="5124" width="18.44140625" style="34" customWidth="1"/>
    <col min="5125" max="5125" width="15.33203125" style="34" customWidth="1"/>
    <col min="5126" max="5126" width="14.33203125" style="34" customWidth="1"/>
    <col min="5127" max="5127" width="14.88671875" style="34" customWidth="1"/>
    <col min="5128" max="5128" width="16.88671875" style="34" customWidth="1"/>
    <col min="5129" max="5129" width="34.5546875" style="34" customWidth="1"/>
    <col min="5130" max="5131" width="17.33203125" style="34" customWidth="1"/>
    <col min="5132" max="5132" width="19.88671875" style="34" customWidth="1"/>
    <col min="5133" max="5133" width="15.6640625" style="34" customWidth="1"/>
    <col min="5134" max="5134" width="9.109375" style="34" customWidth="1"/>
    <col min="5135" max="5135" width="13.88671875" style="34" customWidth="1"/>
    <col min="5136" max="5140" width="9.109375" style="34" customWidth="1"/>
    <col min="5141" max="5374" width="9.109375" style="34"/>
    <col min="5375" max="5375" width="5.6640625" style="34" customWidth="1"/>
    <col min="5376" max="5376" width="9.44140625" style="34" bestFit="1" customWidth="1"/>
    <col min="5377" max="5377" width="42.109375" style="34" customWidth="1"/>
    <col min="5378" max="5378" width="13.6640625" style="34" customWidth="1"/>
    <col min="5379" max="5379" width="12.6640625" style="34" customWidth="1"/>
    <col min="5380" max="5380" width="18.44140625" style="34" customWidth="1"/>
    <col min="5381" max="5381" width="15.33203125" style="34" customWidth="1"/>
    <col min="5382" max="5382" width="14.33203125" style="34" customWidth="1"/>
    <col min="5383" max="5383" width="14.88671875" style="34" customWidth="1"/>
    <col min="5384" max="5384" width="16.88671875" style="34" customWidth="1"/>
    <col min="5385" max="5385" width="34.5546875" style="34" customWidth="1"/>
    <col min="5386" max="5387" width="17.33203125" style="34" customWidth="1"/>
    <col min="5388" max="5388" width="19.88671875" style="34" customWidth="1"/>
    <col min="5389" max="5389" width="15.6640625" style="34" customWidth="1"/>
    <col min="5390" max="5390" width="9.109375" style="34" customWidth="1"/>
    <col min="5391" max="5391" width="13.88671875" style="34" customWidth="1"/>
    <col min="5392" max="5396" width="9.109375" style="34" customWidth="1"/>
    <col min="5397" max="5630" width="9.109375" style="34"/>
    <col min="5631" max="5631" width="5.6640625" style="34" customWidth="1"/>
    <col min="5632" max="5632" width="9.44140625" style="34" bestFit="1" customWidth="1"/>
    <col min="5633" max="5633" width="42.109375" style="34" customWidth="1"/>
    <col min="5634" max="5634" width="13.6640625" style="34" customWidth="1"/>
    <col min="5635" max="5635" width="12.6640625" style="34" customWidth="1"/>
    <col min="5636" max="5636" width="18.44140625" style="34" customWidth="1"/>
    <col min="5637" max="5637" width="15.33203125" style="34" customWidth="1"/>
    <col min="5638" max="5638" width="14.33203125" style="34" customWidth="1"/>
    <col min="5639" max="5639" width="14.88671875" style="34" customWidth="1"/>
    <col min="5640" max="5640" width="16.88671875" style="34" customWidth="1"/>
    <col min="5641" max="5641" width="34.5546875" style="34" customWidth="1"/>
    <col min="5642" max="5643" width="17.33203125" style="34" customWidth="1"/>
    <col min="5644" max="5644" width="19.88671875" style="34" customWidth="1"/>
    <col min="5645" max="5645" width="15.6640625" style="34" customWidth="1"/>
    <col min="5646" max="5646" width="9.109375" style="34" customWidth="1"/>
    <col min="5647" max="5647" width="13.88671875" style="34" customWidth="1"/>
    <col min="5648" max="5652" width="9.109375" style="34" customWidth="1"/>
    <col min="5653" max="5886" width="9.109375" style="34"/>
    <col min="5887" max="5887" width="5.6640625" style="34" customWidth="1"/>
    <col min="5888" max="5888" width="9.44140625" style="34" bestFit="1" customWidth="1"/>
    <col min="5889" max="5889" width="42.109375" style="34" customWidth="1"/>
    <col min="5890" max="5890" width="13.6640625" style="34" customWidth="1"/>
    <col min="5891" max="5891" width="12.6640625" style="34" customWidth="1"/>
    <col min="5892" max="5892" width="18.44140625" style="34" customWidth="1"/>
    <col min="5893" max="5893" width="15.33203125" style="34" customWidth="1"/>
    <col min="5894" max="5894" width="14.33203125" style="34" customWidth="1"/>
    <col min="5895" max="5895" width="14.88671875" style="34" customWidth="1"/>
    <col min="5896" max="5896" width="16.88671875" style="34" customWidth="1"/>
    <col min="5897" max="5897" width="34.5546875" style="34" customWidth="1"/>
    <col min="5898" max="5899" width="17.33203125" style="34" customWidth="1"/>
    <col min="5900" max="5900" width="19.88671875" style="34" customWidth="1"/>
    <col min="5901" max="5901" width="15.6640625" style="34" customWidth="1"/>
    <col min="5902" max="5902" width="9.109375" style="34" customWidth="1"/>
    <col min="5903" max="5903" width="13.88671875" style="34" customWidth="1"/>
    <col min="5904" max="5908" width="9.109375" style="34" customWidth="1"/>
    <col min="5909" max="6142" width="9.109375" style="34"/>
    <col min="6143" max="6143" width="5.6640625" style="34" customWidth="1"/>
    <col min="6144" max="6144" width="9.44140625" style="34" bestFit="1" customWidth="1"/>
    <col min="6145" max="6145" width="42.109375" style="34" customWidth="1"/>
    <col min="6146" max="6146" width="13.6640625" style="34" customWidth="1"/>
    <col min="6147" max="6147" width="12.6640625" style="34" customWidth="1"/>
    <col min="6148" max="6148" width="18.44140625" style="34" customWidth="1"/>
    <col min="6149" max="6149" width="15.33203125" style="34" customWidth="1"/>
    <col min="6150" max="6150" width="14.33203125" style="34" customWidth="1"/>
    <col min="6151" max="6151" width="14.88671875" style="34" customWidth="1"/>
    <col min="6152" max="6152" width="16.88671875" style="34" customWidth="1"/>
    <col min="6153" max="6153" width="34.5546875" style="34" customWidth="1"/>
    <col min="6154" max="6155" width="17.33203125" style="34" customWidth="1"/>
    <col min="6156" max="6156" width="19.88671875" style="34" customWidth="1"/>
    <col min="6157" max="6157" width="15.6640625" style="34" customWidth="1"/>
    <col min="6158" max="6158" width="9.109375" style="34" customWidth="1"/>
    <col min="6159" max="6159" width="13.88671875" style="34" customWidth="1"/>
    <col min="6160" max="6164" width="9.109375" style="34" customWidth="1"/>
    <col min="6165" max="6398" width="9.109375" style="34"/>
    <col min="6399" max="6399" width="5.6640625" style="34" customWidth="1"/>
    <col min="6400" max="6400" width="9.44140625" style="34" bestFit="1" customWidth="1"/>
    <col min="6401" max="6401" width="42.109375" style="34" customWidth="1"/>
    <col min="6402" max="6402" width="13.6640625" style="34" customWidth="1"/>
    <col min="6403" max="6403" width="12.6640625" style="34" customWidth="1"/>
    <col min="6404" max="6404" width="18.44140625" style="34" customWidth="1"/>
    <col min="6405" max="6405" width="15.33203125" style="34" customWidth="1"/>
    <col min="6406" max="6406" width="14.33203125" style="34" customWidth="1"/>
    <col min="6407" max="6407" width="14.88671875" style="34" customWidth="1"/>
    <col min="6408" max="6408" width="16.88671875" style="34" customWidth="1"/>
    <col min="6409" max="6409" width="34.5546875" style="34" customWidth="1"/>
    <col min="6410" max="6411" width="17.33203125" style="34" customWidth="1"/>
    <col min="6412" max="6412" width="19.88671875" style="34" customWidth="1"/>
    <col min="6413" max="6413" width="15.6640625" style="34" customWidth="1"/>
    <col min="6414" max="6414" width="9.109375" style="34" customWidth="1"/>
    <col min="6415" max="6415" width="13.88671875" style="34" customWidth="1"/>
    <col min="6416" max="6420" width="9.109375" style="34" customWidth="1"/>
    <col min="6421" max="6654" width="9.109375" style="34"/>
    <col min="6655" max="6655" width="5.6640625" style="34" customWidth="1"/>
    <col min="6656" max="6656" width="9.44140625" style="34" bestFit="1" customWidth="1"/>
    <col min="6657" max="6657" width="42.109375" style="34" customWidth="1"/>
    <col min="6658" max="6658" width="13.6640625" style="34" customWidth="1"/>
    <col min="6659" max="6659" width="12.6640625" style="34" customWidth="1"/>
    <col min="6660" max="6660" width="18.44140625" style="34" customWidth="1"/>
    <col min="6661" max="6661" width="15.33203125" style="34" customWidth="1"/>
    <col min="6662" max="6662" width="14.33203125" style="34" customWidth="1"/>
    <col min="6663" max="6663" width="14.88671875" style="34" customWidth="1"/>
    <col min="6664" max="6664" width="16.88671875" style="34" customWidth="1"/>
    <col min="6665" max="6665" width="34.5546875" style="34" customWidth="1"/>
    <col min="6666" max="6667" width="17.33203125" style="34" customWidth="1"/>
    <col min="6668" max="6668" width="19.88671875" style="34" customWidth="1"/>
    <col min="6669" max="6669" width="15.6640625" style="34" customWidth="1"/>
    <col min="6670" max="6670" width="9.109375" style="34" customWidth="1"/>
    <col min="6671" max="6671" width="13.88671875" style="34" customWidth="1"/>
    <col min="6672" max="6676" width="9.109375" style="34" customWidth="1"/>
    <col min="6677" max="6910" width="9.109375" style="34"/>
    <col min="6911" max="6911" width="5.6640625" style="34" customWidth="1"/>
    <col min="6912" max="6912" width="9.44140625" style="34" bestFit="1" customWidth="1"/>
    <col min="6913" max="6913" width="42.109375" style="34" customWidth="1"/>
    <col min="6914" max="6914" width="13.6640625" style="34" customWidth="1"/>
    <col min="6915" max="6915" width="12.6640625" style="34" customWidth="1"/>
    <col min="6916" max="6916" width="18.44140625" style="34" customWidth="1"/>
    <col min="6917" max="6917" width="15.33203125" style="34" customWidth="1"/>
    <col min="6918" max="6918" width="14.33203125" style="34" customWidth="1"/>
    <col min="6919" max="6919" width="14.88671875" style="34" customWidth="1"/>
    <col min="6920" max="6920" width="16.88671875" style="34" customWidth="1"/>
    <col min="6921" max="6921" width="34.5546875" style="34" customWidth="1"/>
    <col min="6922" max="6923" width="17.33203125" style="34" customWidth="1"/>
    <col min="6924" max="6924" width="19.88671875" style="34" customWidth="1"/>
    <col min="6925" max="6925" width="15.6640625" style="34" customWidth="1"/>
    <col min="6926" max="6926" width="9.109375" style="34" customWidth="1"/>
    <col min="6927" max="6927" width="13.88671875" style="34" customWidth="1"/>
    <col min="6928" max="6932" width="9.109375" style="34" customWidth="1"/>
    <col min="6933" max="7166" width="9.109375" style="34"/>
    <col min="7167" max="7167" width="5.6640625" style="34" customWidth="1"/>
    <col min="7168" max="7168" width="9.44140625" style="34" bestFit="1" customWidth="1"/>
    <col min="7169" max="7169" width="42.109375" style="34" customWidth="1"/>
    <col min="7170" max="7170" width="13.6640625" style="34" customWidth="1"/>
    <col min="7171" max="7171" width="12.6640625" style="34" customWidth="1"/>
    <col min="7172" max="7172" width="18.44140625" style="34" customWidth="1"/>
    <col min="7173" max="7173" width="15.33203125" style="34" customWidth="1"/>
    <col min="7174" max="7174" width="14.33203125" style="34" customWidth="1"/>
    <col min="7175" max="7175" width="14.88671875" style="34" customWidth="1"/>
    <col min="7176" max="7176" width="16.88671875" style="34" customWidth="1"/>
    <col min="7177" max="7177" width="34.5546875" style="34" customWidth="1"/>
    <col min="7178" max="7179" width="17.33203125" style="34" customWidth="1"/>
    <col min="7180" max="7180" width="19.88671875" style="34" customWidth="1"/>
    <col min="7181" max="7181" width="15.6640625" style="34" customWidth="1"/>
    <col min="7182" max="7182" width="9.109375" style="34" customWidth="1"/>
    <col min="7183" max="7183" width="13.88671875" style="34" customWidth="1"/>
    <col min="7184" max="7188" width="9.109375" style="34" customWidth="1"/>
    <col min="7189" max="7422" width="9.109375" style="34"/>
    <col min="7423" max="7423" width="5.6640625" style="34" customWidth="1"/>
    <col min="7424" max="7424" width="9.44140625" style="34" bestFit="1" customWidth="1"/>
    <col min="7425" max="7425" width="42.109375" style="34" customWidth="1"/>
    <col min="7426" max="7426" width="13.6640625" style="34" customWidth="1"/>
    <col min="7427" max="7427" width="12.6640625" style="34" customWidth="1"/>
    <col min="7428" max="7428" width="18.44140625" style="34" customWidth="1"/>
    <col min="7429" max="7429" width="15.33203125" style="34" customWidth="1"/>
    <col min="7430" max="7430" width="14.33203125" style="34" customWidth="1"/>
    <col min="7431" max="7431" width="14.88671875" style="34" customWidth="1"/>
    <col min="7432" max="7432" width="16.88671875" style="34" customWidth="1"/>
    <col min="7433" max="7433" width="34.5546875" style="34" customWidth="1"/>
    <col min="7434" max="7435" width="17.33203125" style="34" customWidth="1"/>
    <col min="7436" max="7436" width="19.88671875" style="34" customWidth="1"/>
    <col min="7437" max="7437" width="15.6640625" style="34" customWidth="1"/>
    <col min="7438" max="7438" width="9.109375" style="34" customWidth="1"/>
    <col min="7439" max="7439" width="13.88671875" style="34" customWidth="1"/>
    <col min="7440" max="7444" width="9.109375" style="34" customWidth="1"/>
    <col min="7445" max="7678" width="9.109375" style="34"/>
    <col min="7679" max="7679" width="5.6640625" style="34" customWidth="1"/>
    <col min="7680" max="7680" width="9.44140625" style="34" bestFit="1" customWidth="1"/>
    <col min="7681" max="7681" width="42.109375" style="34" customWidth="1"/>
    <col min="7682" max="7682" width="13.6640625" style="34" customWidth="1"/>
    <col min="7683" max="7683" width="12.6640625" style="34" customWidth="1"/>
    <col min="7684" max="7684" width="18.44140625" style="34" customWidth="1"/>
    <col min="7685" max="7685" width="15.33203125" style="34" customWidth="1"/>
    <col min="7686" max="7686" width="14.33203125" style="34" customWidth="1"/>
    <col min="7687" max="7687" width="14.88671875" style="34" customWidth="1"/>
    <col min="7688" max="7688" width="16.88671875" style="34" customWidth="1"/>
    <col min="7689" max="7689" width="34.5546875" style="34" customWidth="1"/>
    <col min="7690" max="7691" width="17.33203125" style="34" customWidth="1"/>
    <col min="7692" max="7692" width="19.88671875" style="34" customWidth="1"/>
    <col min="7693" max="7693" width="15.6640625" style="34" customWidth="1"/>
    <col min="7694" max="7694" width="9.109375" style="34" customWidth="1"/>
    <col min="7695" max="7695" width="13.88671875" style="34" customWidth="1"/>
    <col min="7696" max="7700" width="9.109375" style="34" customWidth="1"/>
    <col min="7701" max="7934" width="9.109375" style="34"/>
    <col min="7935" max="7935" width="5.6640625" style="34" customWidth="1"/>
    <col min="7936" max="7936" width="9.44140625" style="34" bestFit="1" customWidth="1"/>
    <col min="7937" max="7937" width="42.109375" style="34" customWidth="1"/>
    <col min="7938" max="7938" width="13.6640625" style="34" customWidth="1"/>
    <col min="7939" max="7939" width="12.6640625" style="34" customWidth="1"/>
    <col min="7940" max="7940" width="18.44140625" style="34" customWidth="1"/>
    <col min="7941" max="7941" width="15.33203125" style="34" customWidth="1"/>
    <col min="7942" max="7942" width="14.33203125" style="34" customWidth="1"/>
    <col min="7943" max="7943" width="14.88671875" style="34" customWidth="1"/>
    <col min="7944" max="7944" width="16.88671875" style="34" customWidth="1"/>
    <col min="7945" max="7945" width="34.5546875" style="34" customWidth="1"/>
    <col min="7946" max="7947" width="17.33203125" style="34" customWidth="1"/>
    <col min="7948" max="7948" width="19.88671875" style="34" customWidth="1"/>
    <col min="7949" max="7949" width="15.6640625" style="34" customWidth="1"/>
    <col min="7950" max="7950" width="9.109375" style="34" customWidth="1"/>
    <col min="7951" max="7951" width="13.88671875" style="34" customWidth="1"/>
    <col min="7952" max="7956" width="9.109375" style="34" customWidth="1"/>
    <col min="7957" max="8190" width="9.109375" style="34"/>
    <col min="8191" max="8191" width="5.6640625" style="34" customWidth="1"/>
    <col min="8192" max="8192" width="9.44140625" style="34" bestFit="1" customWidth="1"/>
    <col min="8193" max="8193" width="42.109375" style="34" customWidth="1"/>
    <col min="8194" max="8194" width="13.6640625" style="34" customWidth="1"/>
    <col min="8195" max="8195" width="12.6640625" style="34" customWidth="1"/>
    <col min="8196" max="8196" width="18.44140625" style="34" customWidth="1"/>
    <col min="8197" max="8197" width="15.33203125" style="34" customWidth="1"/>
    <col min="8198" max="8198" width="14.33203125" style="34" customWidth="1"/>
    <col min="8199" max="8199" width="14.88671875" style="34" customWidth="1"/>
    <col min="8200" max="8200" width="16.88671875" style="34" customWidth="1"/>
    <col min="8201" max="8201" width="34.5546875" style="34" customWidth="1"/>
    <col min="8202" max="8203" width="17.33203125" style="34" customWidth="1"/>
    <col min="8204" max="8204" width="19.88671875" style="34" customWidth="1"/>
    <col min="8205" max="8205" width="15.6640625" style="34" customWidth="1"/>
    <col min="8206" max="8206" width="9.109375" style="34" customWidth="1"/>
    <col min="8207" max="8207" width="13.88671875" style="34" customWidth="1"/>
    <col min="8208" max="8212" width="9.109375" style="34" customWidth="1"/>
    <col min="8213" max="8446" width="9.109375" style="34"/>
    <col min="8447" max="8447" width="5.6640625" style="34" customWidth="1"/>
    <col min="8448" max="8448" width="9.44140625" style="34" bestFit="1" customWidth="1"/>
    <col min="8449" max="8449" width="42.109375" style="34" customWidth="1"/>
    <col min="8450" max="8450" width="13.6640625" style="34" customWidth="1"/>
    <col min="8451" max="8451" width="12.6640625" style="34" customWidth="1"/>
    <col min="8452" max="8452" width="18.44140625" style="34" customWidth="1"/>
    <col min="8453" max="8453" width="15.33203125" style="34" customWidth="1"/>
    <col min="8454" max="8454" width="14.33203125" style="34" customWidth="1"/>
    <col min="8455" max="8455" width="14.88671875" style="34" customWidth="1"/>
    <col min="8456" max="8456" width="16.88671875" style="34" customWidth="1"/>
    <col min="8457" max="8457" width="34.5546875" style="34" customWidth="1"/>
    <col min="8458" max="8459" width="17.33203125" style="34" customWidth="1"/>
    <col min="8460" max="8460" width="19.88671875" style="34" customWidth="1"/>
    <col min="8461" max="8461" width="15.6640625" style="34" customWidth="1"/>
    <col min="8462" max="8462" width="9.109375" style="34" customWidth="1"/>
    <col min="8463" max="8463" width="13.88671875" style="34" customWidth="1"/>
    <col min="8464" max="8468" width="9.109375" style="34" customWidth="1"/>
    <col min="8469" max="8702" width="9.109375" style="34"/>
    <col min="8703" max="8703" width="5.6640625" style="34" customWidth="1"/>
    <col min="8704" max="8704" width="9.44140625" style="34" bestFit="1" customWidth="1"/>
    <col min="8705" max="8705" width="42.109375" style="34" customWidth="1"/>
    <col min="8706" max="8706" width="13.6640625" style="34" customWidth="1"/>
    <col min="8707" max="8707" width="12.6640625" style="34" customWidth="1"/>
    <col min="8708" max="8708" width="18.44140625" style="34" customWidth="1"/>
    <col min="8709" max="8709" width="15.33203125" style="34" customWidth="1"/>
    <col min="8710" max="8710" width="14.33203125" style="34" customWidth="1"/>
    <col min="8711" max="8711" width="14.88671875" style="34" customWidth="1"/>
    <col min="8712" max="8712" width="16.88671875" style="34" customWidth="1"/>
    <col min="8713" max="8713" width="34.5546875" style="34" customWidth="1"/>
    <col min="8714" max="8715" width="17.33203125" style="34" customWidth="1"/>
    <col min="8716" max="8716" width="19.88671875" style="34" customWidth="1"/>
    <col min="8717" max="8717" width="15.6640625" style="34" customWidth="1"/>
    <col min="8718" max="8718" width="9.109375" style="34" customWidth="1"/>
    <col min="8719" max="8719" width="13.88671875" style="34" customWidth="1"/>
    <col min="8720" max="8724" width="9.109375" style="34" customWidth="1"/>
    <col min="8725" max="8958" width="9.109375" style="34"/>
    <col min="8959" max="8959" width="5.6640625" style="34" customWidth="1"/>
    <col min="8960" max="8960" width="9.44140625" style="34" bestFit="1" customWidth="1"/>
    <col min="8961" max="8961" width="42.109375" style="34" customWidth="1"/>
    <col min="8962" max="8962" width="13.6640625" style="34" customWidth="1"/>
    <col min="8963" max="8963" width="12.6640625" style="34" customWidth="1"/>
    <col min="8964" max="8964" width="18.44140625" style="34" customWidth="1"/>
    <col min="8965" max="8965" width="15.33203125" style="34" customWidth="1"/>
    <col min="8966" max="8966" width="14.33203125" style="34" customWidth="1"/>
    <col min="8967" max="8967" width="14.88671875" style="34" customWidth="1"/>
    <col min="8968" max="8968" width="16.88671875" style="34" customWidth="1"/>
    <col min="8969" max="8969" width="34.5546875" style="34" customWidth="1"/>
    <col min="8970" max="8971" width="17.33203125" style="34" customWidth="1"/>
    <col min="8972" max="8972" width="19.88671875" style="34" customWidth="1"/>
    <col min="8973" max="8973" width="15.6640625" style="34" customWidth="1"/>
    <col min="8974" max="8974" width="9.109375" style="34" customWidth="1"/>
    <col min="8975" max="8975" width="13.88671875" style="34" customWidth="1"/>
    <col min="8976" max="8980" width="9.109375" style="34" customWidth="1"/>
    <col min="8981" max="9214" width="9.109375" style="34"/>
    <col min="9215" max="9215" width="5.6640625" style="34" customWidth="1"/>
    <col min="9216" max="9216" width="9.44140625" style="34" bestFit="1" customWidth="1"/>
    <col min="9217" max="9217" width="42.109375" style="34" customWidth="1"/>
    <col min="9218" max="9218" width="13.6640625" style="34" customWidth="1"/>
    <col min="9219" max="9219" width="12.6640625" style="34" customWidth="1"/>
    <col min="9220" max="9220" width="18.44140625" style="34" customWidth="1"/>
    <col min="9221" max="9221" width="15.33203125" style="34" customWidth="1"/>
    <col min="9222" max="9222" width="14.33203125" style="34" customWidth="1"/>
    <col min="9223" max="9223" width="14.88671875" style="34" customWidth="1"/>
    <col min="9224" max="9224" width="16.88671875" style="34" customWidth="1"/>
    <col min="9225" max="9225" width="34.5546875" style="34" customWidth="1"/>
    <col min="9226" max="9227" width="17.33203125" style="34" customWidth="1"/>
    <col min="9228" max="9228" width="19.88671875" style="34" customWidth="1"/>
    <col min="9229" max="9229" width="15.6640625" style="34" customWidth="1"/>
    <col min="9230" max="9230" width="9.109375" style="34" customWidth="1"/>
    <col min="9231" max="9231" width="13.88671875" style="34" customWidth="1"/>
    <col min="9232" max="9236" width="9.109375" style="34" customWidth="1"/>
    <col min="9237" max="9470" width="9.109375" style="34"/>
    <col min="9471" max="9471" width="5.6640625" style="34" customWidth="1"/>
    <col min="9472" max="9472" width="9.44140625" style="34" bestFit="1" customWidth="1"/>
    <col min="9473" max="9473" width="42.109375" style="34" customWidth="1"/>
    <col min="9474" max="9474" width="13.6640625" style="34" customWidth="1"/>
    <col min="9475" max="9475" width="12.6640625" style="34" customWidth="1"/>
    <col min="9476" max="9476" width="18.44140625" style="34" customWidth="1"/>
    <col min="9477" max="9477" width="15.33203125" style="34" customWidth="1"/>
    <col min="9478" max="9478" width="14.33203125" style="34" customWidth="1"/>
    <col min="9479" max="9479" width="14.88671875" style="34" customWidth="1"/>
    <col min="9480" max="9480" width="16.88671875" style="34" customWidth="1"/>
    <col min="9481" max="9481" width="34.5546875" style="34" customWidth="1"/>
    <col min="9482" max="9483" width="17.33203125" style="34" customWidth="1"/>
    <col min="9484" max="9484" width="19.88671875" style="34" customWidth="1"/>
    <col min="9485" max="9485" width="15.6640625" style="34" customWidth="1"/>
    <col min="9486" max="9486" width="9.109375" style="34" customWidth="1"/>
    <col min="9487" max="9487" width="13.88671875" style="34" customWidth="1"/>
    <col min="9488" max="9492" width="9.109375" style="34" customWidth="1"/>
    <col min="9493" max="9726" width="9.109375" style="34"/>
    <col min="9727" max="9727" width="5.6640625" style="34" customWidth="1"/>
    <col min="9728" max="9728" width="9.44140625" style="34" bestFit="1" customWidth="1"/>
    <col min="9729" max="9729" width="42.109375" style="34" customWidth="1"/>
    <col min="9730" max="9730" width="13.6640625" style="34" customWidth="1"/>
    <col min="9731" max="9731" width="12.6640625" style="34" customWidth="1"/>
    <col min="9732" max="9732" width="18.44140625" style="34" customWidth="1"/>
    <col min="9733" max="9733" width="15.33203125" style="34" customWidth="1"/>
    <col min="9734" max="9734" width="14.33203125" style="34" customWidth="1"/>
    <col min="9735" max="9735" width="14.88671875" style="34" customWidth="1"/>
    <col min="9736" max="9736" width="16.88671875" style="34" customWidth="1"/>
    <col min="9737" max="9737" width="34.5546875" style="34" customWidth="1"/>
    <col min="9738" max="9739" width="17.33203125" style="34" customWidth="1"/>
    <col min="9740" max="9740" width="19.88671875" style="34" customWidth="1"/>
    <col min="9741" max="9741" width="15.6640625" style="34" customWidth="1"/>
    <col min="9742" max="9742" width="9.109375" style="34" customWidth="1"/>
    <col min="9743" max="9743" width="13.88671875" style="34" customWidth="1"/>
    <col min="9744" max="9748" width="9.109375" style="34" customWidth="1"/>
    <col min="9749" max="9982" width="9.109375" style="34"/>
    <col min="9983" max="9983" width="5.6640625" style="34" customWidth="1"/>
    <col min="9984" max="9984" width="9.44140625" style="34" bestFit="1" customWidth="1"/>
    <col min="9985" max="9985" width="42.109375" style="34" customWidth="1"/>
    <col min="9986" max="9986" width="13.6640625" style="34" customWidth="1"/>
    <col min="9987" max="9987" width="12.6640625" style="34" customWidth="1"/>
    <col min="9988" max="9988" width="18.44140625" style="34" customWidth="1"/>
    <col min="9989" max="9989" width="15.33203125" style="34" customWidth="1"/>
    <col min="9990" max="9990" width="14.33203125" style="34" customWidth="1"/>
    <col min="9991" max="9991" width="14.88671875" style="34" customWidth="1"/>
    <col min="9992" max="9992" width="16.88671875" style="34" customWidth="1"/>
    <col min="9993" max="9993" width="34.5546875" style="34" customWidth="1"/>
    <col min="9994" max="9995" width="17.33203125" style="34" customWidth="1"/>
    <col min="9996" max="9996" width="19.88671875" style="34" customWidth="1"/>
    <col min="9997" max="9997" width="15.6640625" style="34" customWidth="1"/>
    <col min="9998" max="9998" width="9.109375" style="34" customWidth="1"/>
    <col min="9999" max="9999" width="13.88671875" style="34" customWidth="1"/>
    <col min="10000" max="10004" width="9.109375" style="34" customWidth="1"/>
    <col min="10005" max="10238" width="9.109375" style="34"/>
    <col min="10239" max="10239" width="5.6640625" style="34" customWidth="1"/>
    <col min="10240" max="10240" width="9.44140625" style="34" bestFit="1" customWidth="1"/>
    <col min="10241" max="10241" width="42.109375" style="34" customWidth="1"/>
    <col min="10242" max="10242" width="13.6640625" style="34" customWidth="1"/>
    <col min="10243" max="10243" width="12.6640625" style="34" customWidth="1"/>
    <col min="10244" max="10244" width="18.44140625" style="34" customWidth="1"/>
    <col min="10245" max="10245" width="15.33203125" style="34" customWidth="1"/>
    <col min="10246" max="10246" width="14.33203125" style="34" customWidth="1"/>
    <col min="10247" max="10247" width="14.88671875" style="34" customWidth="1"/>
    <col min="10248" max="10248" width="16.88671875" style="34" customWidth="1"/>
    <col min="10249" max="10249" width="34.5546875" style="34" customWidth="1"/>
    <col min="10250" max="10251" width="17.33203125" style="34" customWidth="1"/>
    <col min="10252" max="10252" width="19.88671875" style="34" customWidth="1"/>
    <col min="10253" max="10253" width="15.6640625" style="34" customWidth="1"/>
    <col min="10254" max="10254" width="9.109375" style="34" customWidth="1"/>
    <col min="10255" max="10255" width="13.88671875" style="34" customWidth="1"/>
    <col min="10256" max="10260" width="9.109375" style="34" customWidth="1"/>
    <col min="10261" max="10494" width="9.109375" style="34"/>
    <col min="10495" max="10495" width="5.6640625" style="34" customWidth="1"/>
    <col min="10496" max="10496" width="9.44140625" style="34" bestFit="1" customWidth="1"/>
    <col min="10497" max="10497" width="42.109375" style="34" customWidth="1"/>
    <col min="10498" max="10498" width="13.6640625" style="34" customWidth="1"/>
    <col min="10499" max="10499" width="12.6640625" style="34" customWidth="1"/>
    <col min="10500" max="10500" width="18.44140625" style="34" customWidth="1"/>
    <col min="10501" max="10501" width="15.33203125" style="34" customWidth="1"/>
    <col min="10502" max="10502" width="14.33203125" style="34" customWidth="1"/>
    <col min="10503" max="10503" width="14.88671875" style="34" customWidth="1"/>
    <col min="10504" max="10504" width="16.88671875" style="34" customWidth="1"/>
    <col min="10505" max="10505" width="34.5546875" style="34" customWidth="1"/>
    <col min="10506" max="10507" width="17.33203125" style="34" customWidth="1"/>
    <col min="10508" max="10508" width="19.88671875" style="34" customWidth="1"/>
    <col min="10509" max="10509" width="15.6640625" style="34" customWidth="1"/>
    <col min="10510" max="10510" width="9.109375" style="34" customWidth="1"/>
    <col min="10511" max="10511" width="13.88671875" style="34" customWidth="1"/>
    <col min="10512" max="10516" width="9.109375" style="34" customWidth="1"/>
    <col min="10517" max="10750" width="9.109375" style="34"/>
    <col min="10751" max="10751" width="5.6640625" style="34" customWidth="1"/>
    <col min="10752" max="10752" width="9.44140625" style="34" bestFit="1" customWidth="1"/>
    <col min="10753" max="10753" width="42.109375" style="34" customWidth="1"/>
    <col min="10754" max="10754" width="13.6640625" style="34" customWidth="1"/>
    <col min="10755" max="10755" width="12.6640625" style="34" customWidth="1"/>
    <col min="10756" max="10756" width="18.44140625" style="34" customWidth="1"/>
    <col min="10757" max="10757" width="15.33203125" style="34" customWidth="1"/>
    <col min="10758" max="10758" width="14.33203125" style="34" customWidth="1"/>
    <col min="10759" max="10759" width="14.88671875" style="34" customWidth="1"/>
    <col min="10760" max="10760" width="16.88671875" style="34" customWidth="1"/>
    <col min="10761" max="10761" width="34.5546875" style="34" customWidth="1"/>
    <col min="10762" max="10763" width="17.33203125" style="34" customWidth="1"/>
    <col min="10764" max="10764" width="19.88671875" style="34" customWidth="1"/>
    <col min="10765" max="10765" width="15.6640625" style="34" customWidth="1"/>
    <col min="10766" max="10766" width="9.109375" style="34" customWidth="1"/>
    <col min="10767" max="10767" width="13.88671875" style="34" customWidth="1"/>
    <col min="10768" max="10772" width="9.109375" style="34" customWidth="1"/>
    <col min="10773" max="11006" width="9.109375" style="34"/>
    <col min="11007" max="11007" width="5.6640625" style="34" customWidth="1"/>
    <col min="11008" max="11008" width="9.44140625" style="34" bestFit="1" customWidth="1"/>
    <col min="11009" max="11009" width="42.109375" style="34" customWidth="1"/>
    <col min="11010" max="11010" width="13.6640625" style="34" customWidth="1"/>
    <col min="11011" max="11011" width="12.6640625" style="34" customWidth="1"/>
    <col min="11012" max="11012" width="18.44140625" style="34" customWidth="1"/>
    <col min="11013" max="11013" width="15.33203125" style="34" customWidth="1"/>
    <col min="11014" max="11014" width="14.33203125" style="34" customWidth="1"/>
    <col min="11015" max="11015" width="14.88671875" style="34" customWidth="1"/>
    <col min="11016" max="11016" width="16.88671875" style="34" customWidth="1"/>
    <col min="11017" max="11017" width="34.5546875" style="34" customWidth="1"/>
    <col min="11018" max="11019" width="17.33203125" style="34" customWidth="1"/>
    <col min="11020" max="11020" width="19.88671875" style="34" customWidth="1"/>
    <col min="11021" max="11021" width="15.6640625" style="34" customWidth="1"/>
    <col min="11022" max="11022" width="9.109375" style="34" customWidth="1"/>
    <col min="11023" max="11023" width="13.88671875" style="34" customWidth="1"/>
    <col min="11024" max="11028" width="9.109375" style="34" customWidth="1"/>
    <col min="11029" max="11262" width="9.109375" style="34"/>
    <col min="11263" max="11263" width="5.6640625" style="34" customWidth="1"/>
    <col min="11264" max="11264" width="9.44140625" style="34" bestFit="1" customWidth="1"/>
    <col min="11265" max="11265" width="42.109375" style="34" customWidth="1"/>
    <col min="11266" max="11266" width="13.6640625" style="34" customWidth="1"/>
    <col min="11267" max="11267" width="12.6640625" style="34" customWidth="1"/>
    <col min="11268" max="11268" width="18.44140625" style="34" customWidth="1"/>
    <col min="11269" max="11269" width="15.33203125" style="34" customWidth="1"/>
    <col min="11270" max="11270" width="14.33203125" style="34" customWidth="1"/>
    <col min="11271" max="11271" width="14.88671875" style="34" customWidth="1"/>
    <col min="11272" max="11272" width="16.88671875" style="34" customWidth="1"/>
    <col min="11273" max="11273" width="34.5546875" style="34" customWidth="1"/>
    <col min="11274" max="11275" width="17.33203125" style="34" customWidth="1"/>
    <col min="11276" max="11276" width="19.88671875" style="34" customWidth="1"/>
    <col min="11277" max="11277" width="15.6640625" style="34" customWidth="1"/>
    <col min="11278" max="11278" width="9.109375" style="34" customWidth="1"/>
    <col min="11279" max="11279" width="13.88671875" style="34" customWidth="1"/>
    <col min="11280" max="11284" width="9.109375" style="34" customWidth="1"/>
    <col min="11285" max="11518" width="9.109375" style="34"/>
    <col min="11519" max="11519" width="5.6640625" style="34" customWidth="1"/>
    <col min="11520" max="11520" width="9.44140625" style="34" bestFit="1" customWidth="1"/>
    <col min="11521" max="11521" width="42.109375" style="34" customWidth="1"/>
    <col min="11522" max="11522" width="13.6640625" style="34" customWidth="1"/>
    <col min="11523" max="11523" width="12.6640625" style="34" customWidth="1"/>
    <col min="11524" max="11524" width="18.44140625" style="34" customWidth="1"/>
    <col min="11525" max="11525" width="15.33203125" style="34" customWidth="1"/>
    <col min="11526" max="11526" width="14.33203125" style="34" customWidth="1"/>
    <col min="11527" max="11527" width="14.88671875" style="34" customWidth="1"/>
    <col min="11528" max="11528" width="16.88671875" style="34" customWidth="1"/>
    <col min="11529" max="11529" width="34.5546875" style="34" customWidth="1"/>
    <col min="11530" max="11531" width="17.33203125" style="34" customWidth="1"/>
    <col min="11532" max="11532" width="19.88671875" style="34" customWidth="1"/>
    <col min="11533" max="11533" width="15.6640625" style="34" customWidth="1"/>
    <col min="11534" max="11534" width="9.109375" style="34" customWidth="1"/>
    <col min="11535" max="11535" width="13.88671875" style="34" customWidth="1"/>
    <col min="11536" max="11540" width="9.109375" style="34" customWidth="1"/>
    <col min="11541" max="11774" width="9.109375" style="34"/>
    <col min="11775" max="11775" width="5.6640625" style="34" customWidth="1"/>
    <col min="11776" max="11776" width="9.44140625" style="34" bestFit="1" customWidth="1"/>
    <col min="11777" max="11777" width="42.109375" style="34" customWidth="1"/>
    <col min="11778" max="11778" width="13.6640625" style="34" customWidth="1"/>
    <col min="11779" max="11779" width="12.6640625" style="34" customWidth="1"/>
    <col min="11780" max="11780" width="18.44140625" style="34" customWidth="1"/>
    <col min="11781" max="11781" width="15.33203125" style="34" customWidth="1"/>
    <col min="11782" max="11782" width="14.33203125" style="34" customWidth="1"/>
    <col min="11783" max="11783" width="14.88671875" style="34" customWidth="1"/>
    <col min="11784" max="11784" width="16.88671875" style="34" customWidth="1"/>
    <col min="11785" max="11785" width="34.5546875" style="34" customWidth="1"/>
    <col min="11786" max="11787" width="17.33203125" style="34" customWidth="1"/>
    <col min="11788" max="11788" width="19.88671875" style="34" customWidth="1"/>
    <col min="11789" max="11789" width="15.6640625" style="34" customWidth="1"/>
    <col min="11790" max="11790" width="9.109375" style="34" customWidth="1"/>
    <col min="11791" max="11791" width="13.88671875" style="34" customWidth="1"/>
    <col min="11792" max="11796" width="9.109375" style="34" customWidth="1"/>
    <col min="11797" max="12030" width="9.109375" style="34"/>
    <col min="12031" max="12031" width="5.6640625" style="34" customWidth="1"/>
    <col min="12032" max="12032" width="9.44140625" style="34" bestFit="1" customWidth="1"/>
    <col min="12033" max="12033" width="42.109375" style="34" customWidth="1"/>
    <col min="12034" max="12034" width="13.6640625" style="34" customWidth="1"/>
    <col min="12035" max="12035" width="12.6640625" style="34" customWidth="1"/>
    <col min="12036" max="12036" width="18.44140625" style="34" customWidth="1"/>
    <col min="12037" max="12037" width="15.33203125" style="34" customWidth="1"/>
    <col min="12038" max="12038" width="14.33203125" style="34" customWidth="1"/>
    <col min="12039" max="12039" width="14.88671875" style="34" customWidth="1"/>
    <col min="12040" max="12040" width="16.88671875" style="34" customWidth="1"/>
    <col min="12041" max="12041" width="34.5546875" style="34" customWidth="1"/>
    <col min="12042" max="12043" width="17.33203125" style="34" customWidth="1"/>
    <col min="12044" max="12044" width="19.88671875" style="34" customWidth="1"/>
    <col min="12045" max="12045" width="15.6640625" style="34" customWidth="1"/>
    <col min="12046" max="12046" width="9.109375" style="34" customWidth="1"/>
    <col min="12047" max="12047" width="13.88671875" style="34" customWidth="1"/>
    <col min="12048" max="12052" width="9.109375" style="34" customWidth="1"/>
    <col min="12053" max="12286" width="9.109375" style="34"/>
    <col min="12287" max="12287" width="5.6640625" style="34" customWidth="1"/>
    <col min="12288" max="12288" width="9.44140625" style="34" bestFit="1" customWidth="1"/>
    <col min="12289" max="12289" width="42.109375" style="34" customWidth="1"/>
    <col min="12290" max="12290" width="13.6640625" style="34" customWidth="1"/>
    <col min="12291" max="12291" width="12.6640625" style="34" customWidth="1"/>
    <col min="12292" max="12292" width="18.44140625" style="34" customWidth="1"/>
    <col min="12293" max="12293" width="15.33203125" style="34" customWidth="1"/>
    <col min="12294" max="12294" width="14.33203125" style="34" customWidth="1"/>
    <col min="12295" max="12295" width="14.88671875" style="34" customWidth="1"/>
    <col min="12296" max="12296" width="16.88671875" style="34" customWidth="1"/>
    <col min="12297" max="12297" width="34.5546875" style="34" customWidth="1"/>
    <col min="12298" max="12299" width="17.33203125" style="34" customWidth="1"/>
    <col min="12300" max="12300" width="19.88671875" style="34" customWidth="1"/>
    <col min="12301" max="12301" width="15.6640625" style="34" customWidth="1"/>
    <col min="12302" max="12302" width="9.109375" style="34" customWidth="1"/>
    <col min="12303" max="12303" width="13.88671875" style="34" customWidth="1"/>
    <col min="12304" max="12308" width="9.109375" style="34" customWidth="1"/>
    <col min="12309" max="12542" width="9.109375" style="34"/>
    <col min="12543" max="12543" width="5.6640625" style="34" customWidth="1"/>
    <col min="12544" max="12544" width="9.44140625" style="34" bestFit="1" customWidth="1"/>
    <col min="12545" max="12545" width="42.109375" style="34" customWidth="1"/>
    <col min="12546" max="12546" width="13.6640625" style="34" customWidth="1"/>
    <col min="12547" max="12547" width="12.6640625" style="34" customWidth="1"/>
    <col min="12548" max="12548" width="18.44140625" style="34" customWidth="1"/>
    <col min="12549" max="12549" width="15.33203125" style="34" customWidth="1"/>
    <col min="12550" max="12550" width="14.33203125" style="34" customWidth="1"/>
    <col min="12551" max="12551" width="14.88671875" style="34" customWidth="1"/>
    <col min="12552" max="12552" width="16.88671875" style="34" customWidth="1"/>
    <col min="12553" max="12553" width="34.5546875" style="34" customWidth="1"/>
    <col min="12554" max="12555" width="17.33203125" style="34" customWidth="1"/>
    <col min="12556" max="12556" width="19.88671875" style="34" customWidth="1"/>
    <col min="12557" max="12557" width="15.6640625" style="34" customWidth="1"/>
    <col min="12558" max="12558" width="9.109375" style="34" customWidth="1"/>
    <col min="12559" max="12559" width="13.88671875" style="34" customWidth="1"/>
    <col min="12560" max="12564" width="9.109375" style="34" customWidth="1"/>
    <col min="12565" max="12798" width="9.109375" style="34"/>
    <col min="12799" max="12799" width="5.6640625" style="34" customWidth="1"/>
    <col min="12800" max="12800" width="9.44140625" style="34" bestFit="1" customWidth="1"/>
    <col min="12801" max="12801" width="42.109375" style="34" customWidth="1"/>
    <col min="12802" max="12802" width="13.6640625" style="34" customWidth="1"/>
    <col min="12803" max="12803" width="12.6640625" style="34" customWidth="1"/>
    <col min="12804" max="12804" width="18.44140625" style="34" customWidth="1"/>
    <col min="12805" max="12805" width="15.33203125" style="34" customWidth="1"/>
    <col min="12806" max="12806" width="14.33203125" style="34" customWidth="1"/>
    <col min="12807" max="12807" width="14.88671875" style="34" customWidth="1"/>
    <col min="12808" max="12808" width="16.88671875" style="34" customWidth="1"/>
    <col min="12809" max="12809" width="34.5546875" style="34" customWidth="1"/>
    <col min="12810" max="12811" width="17.33203125" style="34" customWidth="1"/>
    <col min="12812" max="12812" width="19.88671875" style="34" customWidth="1"/>
    <col min="12813" max="12813" width="15.6640625" style="34" customWidth="1"/>
    <col min="12814" max="12814" width="9.109375" style="34" customWidth="1"/>
    <col min="12815" max="12815" width="13.88671875" style="34" customWidth="1"/>
    <col min="12816" max="12820" width="9.109375" style="34" customWidth="1"/>
    <col min="12821" max="13054" width="9.109375" style="34"/>
    <col min="13055" max="13055" width="5.6640625" style="34" customWidth="1"/>
    <col min="13056" max="13056" width="9.44140625" style="34" bestFit="1" customWidth="1"/>
    <col min="13057" max="13057" width="42.109375" style="34" customWidth="1"/>
    <col min="13058" max="13058" width="13.6640625" style="34" customWidth="1"/>
    <col min="13059" max="13059" width="12.6640625" style="34" customWidth="1"/>
    <col min="13060" max="13060" width="18.44140625" style="34" customWidth="1"/>
    <col min="13061" max="13061" width="15.33203125" style="34" customWidth="1"/>
    <col min="13062" max="13062" width="14.33203125" style="34" customWidth="1"/>
    <col min="13063" max="13063" width="14.88671875" style="34" customWidth="1"/>
    <col min="13064" max="13064" width="16.88671875" style="34" customWidth="1"/>
    <col min="13065" max="13065" width="34.5546875" style="34" customWidth="1"/>
    <col min="13066" max="13067" width="17.33203125" style="34" customWidth="1"/>
    <col min="13068" max="13068" width="19.88671875" style="34" customWidth="1"/>
    <col min="13069" max="13069" width="15.6640625" style="34" customWidth="1"/>
    <col min="13070" max="13070" width="9.109375" style="34" customWidth="1"/>
    <col min="13071" max="13071" width="13.88671875" style="34" customWidth="1"/>
    <col min="13072" max="13076" width="9.109375" style="34" customWidth="1"/>
    <col min="13077" max="13310" width="9.109375" style="34"/>
    <col min="13311" max="13311" width="5.6640625" style="34" customWidth="1"/>
    <col min="13312" max="13312" width="9.44140625" style="34" bestFit="1" customWidth="1"/>
    <col min="13313" max="13313" width="42.109375" style="34" customWidth="1"/>
    <col min="13314" max="13314" width="13.6640625" style="34" customWidth="1"/>
    <col min="13315" max="13315" width="12.6640625" style="34" customWidth="1"/>
    <col min="13316" max="13316" width="18.44140625" style="34" customWidth="1"/>
    <col min="13317" max="13317" width="15.33203125" style="34" customWidth="1"/>
    <col min="13318" max="13318" width="14.33203125" style="34" customWidth="1"/>
    <col min="13319" max="13319" width="14.88671875" style="34" customWidth="1"/>
    <col min="13320" max="13320" width="16.88671875" style="34" customWidth="1"/>
    <col min="13321" max="13321" width="34.5546875" style="34" customWidth="1"/>
    <col min="13322" max="13323" width="17.33203125" style="34" customWidth="1"/>
    <col min="13324" max="13324" width="19.88671875" style="34" customWidth="1"/>
    <col min="13325" max="13325" width="15.6640625" style="34" customWidth="1"/>
    <col min="13326" max="13326" width="9.109375" style="34" customWidth="1"/>
    <col min="13327" max="13327" width="13.88671875" style="34" customWidth="1"/>
    <col min="13328" max="13332" width="9.109375" style="34" customWidth="1"/>
    <col min="13333" max="13566" width="9.109375" style="34"/>
    <col min="13567" max="13567" width="5.6640625" style="34" customWidth="1"/>
    <col min="13568" max="13568" width="9.44140625" style="34" bestFit="1" customWidth="1"/>
    <col min="13569" max="13569" width="42.109375" style="34" customWidth="1"/>
    <col min="13570" max="13570" width="13.6640625" style="34" customWidth="1"/>
    <col min="13571" max="13571" width="12.6640625" style="34" customWidth="1"/>
    <col min="13572" max="13572" width="18.44140625" style="34" customWidth="1"/>
    <col min="13573" max="13573" width="15.33203125" style="34" customWidth="1"/>
    <col min="13574" max="13574" width="14.33203125" style="34" customWidth="1"/>
    <col min="13575" max="13575" width="14.88671875" style="34" customWidth="1"/>
    <col min="13576" max="13576" width="16.88671875" style="34" customWidth="1"/>
    <col min="13577" max="13577" width="34.5546875" style="34" customWidth="1"/>
    <col min="13578" max="13579" width="17.33203125" style="34" customWidth="1"/>
    <col min="13580" max="13580" width="19.88671875" style="34" customWidth="1"/>
    <col min="13581" max="13581" width="15.6640625" style="34" customWidth="1"/>
    <col min="13582" max="13582" width="9.109375" style="34" customWidth="1"/>
    <col min="13583" max="13583" width="13.88671875" style="34" customWidth="1"/>
    <col min="13584" max="13588" width="9.109375" style="34" customWidth="1"/>
    <col min="13589" max="13822" width="9.109375" style="34"/>
    <col min="13823" max="13823" width="5.6640625" style="34" customWidth="1"/>
    <col min="13824" max="13824" width="9.44140625" style="34" bestFit="1" customWidth="1"/>
    <col min="13825" max="13825" width="42.109375" style="34" customWidth="1"/>
    <col min="13826" max="13826" width="13.6640625" style="34" customWidth="1"/>
    <col min="13827" max="13827" width="12.6640625" style="34" customWidth="1"/>
    <col min="13828" max="13828" width="18.44140625" style="34" customWidth="1"/>
    <col min="13829" max="13829" width="15.33203125" style="34" customWidth="1"/>
    <col min="13830" max="13830" width="14.33203125" style="34" customWidth="1"/>
    <col min="13831" max="13831" width="14.88671875" style="34" customWidth="1"/>
    <col min="13832" max="13832" width="16.88671875" style="34" customWidth="1"/>
    <col min="13833" max="13833" width="34.5546875" style="34" customWidth="1"/>
    <col min="13834" max="13835" width="17.33203125" style="34" customWidth="1"/>
    <col min="13836" max="13836" width="19.88671875" style="34" customWidth="1"/>
    <col min="13837" max="13837" width="15.6640625" style="34" customWidth="1"/>
    <col min="13838" max="13838" width="9.109375" style="34" customWidth="1"/>
    <col min="13839" max="13839" width="13.88671875" style="34" customWidth="1"/>
    <col min="13840" max="13844" width="9.109375" style="34" customWidth="1"/>
    <col min="13845" max="14078" width="9.109375" style="34"/>
    <col min="14079" max="14079" width="5.6640625" style="34" customWidth="1"/>
    <col min="14080" max="14080" width="9.44140625" style="34" bestFit="1" customWidth="1"/>
    <col min="14081" max="14081" width="42.109375" style="34" customWidth="1"/>
    <col min="14082" max="14082" width="13.6640625" style="34" customWidth="1"/>
    <col min="14083" max="14083" width="12.6640625" style="34" customWidth="1"/>
    <col min="14084" max="14084" width="18.44140625" style="34" customWidth="1"/>
    <col min="14085" max="14085" width="15.33203125" style="34" customWidth="1"/>
    <col min="14086" max="14086" width="14.33203125" style="34" customWidth="1"/>
    <col min="14087" max="14087" width="14.88671875" style="34" customWidth="1"/>
    <col min="14088" max="14088" width="16.88671875" style="34" customWidth="1"/>
    <col min="14089" max="14089" width="34.5546875" style="34" customWidth="1"/>
    <col min="14090" max="14091" width="17.33203125" style="34" customWidth="1"/>
    <col min="14092" max="14092" width="19.88671875" style="34" customWidth="1"/>
    <col min="14093" max="14093" width="15.6640625" style="34" customWidth="1"/>
    <col min="14094" max="14094" width="9.109375" style="34" customWidth="1"/>
    <col min="14095" max="14095" width="13.88671875" style="34" customWidth="1"/>
    <col min="14096" max="14100" width="9.109375" style="34" customWidth="1"/>
    <col min="14101" max="14334" width="9.109375" style="34"/>
    <col min="14335" max="14335" width="5.6640625" style="34" customWidth="1"/>
    <col min="14336" max="14336" width="9.44140625" style="34" bestFit="1" customWidth="1"/>
    <col min="14337" max="14337" width="42.109375" style="34" customWidth="1"/>
    <col min="14338" max="14338" width="13.6640625" style="34" customWidth="1"/>
    <col min="14339" max="14339" width="12.6640625" style="34" customWidth="1"/>
    <col min="14340" max="14340" width="18.44140625" style="34" customWidth="1"/>
    <col min="14341" max="14341" width="15.33203125" style="34" customWidth="1"/>
    <col min="14342" max="14342" width="14.33203125" style="34" customWidth="1"/>
    <col min="14343" max="14343" width="14.88671875" style="34" customWidth="1"/>
    <col min="14344" max="14344" width="16.88671875" style="34" customWidth="1"/>
    <col min="14345" max="14345" width="34.5546875" style="34" customWidth="1"/>
    <col min="14346" max="14347" width="17.33203125" style="34" customWidth="1"/>
    <col min="14348" max="14348" width="19.88671875" style="34" customWidth="1"/>
    <col min="14349" max="14349" width="15.6640625" style="34" customWidth="1"/>
    <col min="14350" max="14350" width="9.109375" style="34" customWidth="1"/>
    <col min="14351" max="14351" width="13.88671875" style="34" customWidth="1"/>
    <col min="14352" max="14356" width="9.109375" style="34" customWidth="1"/>
    <col min="14357" max="14590" width="9.109375" style="34"/>
    <col min="14591" max="14591" width="5.6640625" style="34" customWidth="1"/>
    <col min="14592" max="14592" width="9.44140625" style="34" bestFit="1" customWidth="1"/>
    <col min="14593" max="14593" width="42.109375" style="34" customWidth="1"/>
    <col min="14594" max="14594" width="13.6640625" style="34" customWidth="1"/>
    <col min="14595" max="14595" width="12.6640625" style="34" customWidth="1"/>
    <col min="14596" max="14596" width="18.44140625" style="34" customWidth="1"/>
    <col min="14597" max="14597" width="15.33203125" style="34" customWidth="1"/>
    <col min="14598" max="14598" width="14.33203125" style="34" customWidth="1"/>
    <col min="14599" max="14599" width="14.88671875" style="34" customWidth="1"/>
    <col min="14600" max="14600" width="16.88671875" style="34" customWidth="1"/>
    <col min="14601" max="14601" width="34.5546875" style="34" customWidth="1"/>
    <col min="14602" max="14603" width="17.33203125" style="34" customWidth="1"/>
    <col min="14604" max="14604" width="19.88671875" style="34" customWidth="1"/>
    <col min="14605" max="14605" width="15.6640625" style="34" customWidth="1"/>
    <col min="14606" max="14606" width="9.109375" style="34" customWidth="1"/>
    <col min="14607" max="14607" width="13.88671875" style="34" customWidth="1"/>
    <col min="14608" max="14612" width="9.109375" style="34" customWidth="1"/>
    <col min="14613" max="14846" width="9.109375" style="34"/>
    <col min="14847" max="14847" width="5.6640625" style="34" customWidth="1"/>
    <col min="14848" max="14848" width="9.44140625" style="34" bestFit="1" customWidth="1"/>
    <col min="14849" max="14849" width="42.109375" style="34" customWidth="1"/>
    <col min="14850" max="14850" width="13.6640625" style="34" customWidth="1"/>
    <col min="14851" max="14851" width="12.6640625" style="34" customWidth="1"/>
    <col min="14852" max="14852" width="18.44140625" style="34" customWidth="1"/>
    <col min="14853" max="14853" width="15.33203125" style="34" customWidth="1"/>
    <col min="14854" max="14854" width="14.33203125" style="34" customWidth="1"/>
    <col min="14855" max="14855" width="14.88671875" style="34" customWidth="1"/>
    <col min="14856" max="14856" width="16.88671875" style="34" customWidth="1"/>
    <col min="14857" max="14857" width="34.5546875" style="34" customWidth="1"/>
    <col min="14858" max="14859" width="17.33203125" style="34" customWidth="1"/>
    <col min="14860" max="14860" width="19.88671875" style="34" customWidth="1"/>
    <col min="14861" max="14861" width="15.6640625" style="34" customWidth="1"/>
    <col min="14862" max="14862" width="9.109375" style="34" customWidth="1"/>
    <col min="14863" max="14863" width="13.88671875" style="34" customWidth="1"/>
    <col min="14864" max="14868" width="9.109375" style="34" customWidth="1"/>
    <col min="14869" max="15102" width="9.109375" style="34"/>
    <col min="15103" max="15103" width="5.6640625" style="34" customWidth="1"/>
    <col min="15104" max="15104" width="9.44140625" style="34" bestFit="1" customWidth="1"/>
    <col min="15105" max="15105" width="42.109375" style="34" customWidth="1"/>
    <col min="15106" max="15106" width="13.6640625" style="34" customWidth="1"/>
    <col min="15107" max="15107" width="12.6640625" style="34" customWidth="1"/>
    <col min="15108" max="15108" width="18.44140625" style="34" customWidth="1"/>
    <col min="15109" max="15109" width="15.33203125" style="34" customWidth="1"/>
    <col min="15110" max="15110" width="14.33203125" style="34" customWidth="1"/>
    <col min="15111" max="15111" width="14.88671875" style="34" customWidth="1"/>
    <col min="15112" max="15112" width="16.88671875" style="34" customWidth="1"/>
    <col min="15113" max="15113" width="34.5546875" style="34" customWidth="1"/>
    <col min="15114" max="15115" width="17.33203125" style="34" customWidth="1"/>
    <col min="15116" max="15116" width="19.88671875" style="34" customWidth="1"/>
    <col min="15117" max="15117" width="15.6640625" style="34" customWidth="1"/>
    <col min="15118" max="15118" width="9.109375" style="34" customWidth="1"/>
    <col min="15119" max="15119" width="13.88671875" style="34" customWidth="1"/>
    <col min="15120" max="15124" width="9.109375" style="34" customWidth="1"/>
    <col min="15125" max="15358" width="9.109375" style="34"/>
    <col min="15359" max="15359" width="5.6640625" style="34" customWidth="1"/>
    <col min="15360" max="15360" width="9.44140625" style="34" bestFit="1" customWidth="1"/>
    <col min="15361" max="15361" width="42.109375" style="34" customWidth="1"/>
    <col min="15362" max="15362" width="13.6640625" style="34" customWidth="1"/>
    <col min="15363" max="15363" width="12.6640625" style="34" customWidth="1"/>
    <col min="15364" max="15364" width="18.44140625" style="34" customWidth="1"/>
    <col min="15365" max="15365" width="15.33203125" style="34" customWidth="1"/>
    <col min="15366" max="15366" width="14.33203125" style="34" customWidth="1"/>
    <col min="15367" max="15367" width="14.88671875" style="34" customWidth="1"/>
    <col min="15368" max="15368" width="16.88671875" style="34" customWidth="1"/>
    <col min="15369" max="15369" width="34.5546875" style="34" customWidth="1"/>
    <col min="15370" max="15371" width="17.33203125" style="34" customWidth="1"/>
    <col min="15372" max="15372" width="19.88671875" style="34" customWidth="1"/>
    <col min="15373" max="15373" width="15.6640625" style="34" customWidth="1"/>
    <col min="15374" max="15374" width="9.109375" style="34" customWidth="1"/>
    <col min="15375" max="15375" width="13.88671875" style="34" customWidth="1"/>
    <col min="15376" max="15380" width="9.109375" style="34" customWidth="1"/>
    <col min="15381" max="15614" width="9.109375" style="34"/>
    <col min="15615" max="15615" width="5.6640625" style="34" customWidth="1"/>
    <col min="15616" max="15616" width="9.44140625" style="34" bestFit="1" customWidth="1"/>
    <col min="15617" max="15617" width="42.109375" style="34" customWidth="1"/>
    <col min="15618" max="15618" width="13.6640625" style="34" customWidth="1"/>
    <col min="15619" max="15619" width="12.6640625" style="34" customWidth="1"/>
    <col min="15620" max="15620" width="18.44140625" style="34" customWidth="1"/>
    <col min="15621" max="15621" width="15.33203125" style="34" customWidth="1"/>
    <col min="15622" max="15622" width="14.33203125" style="34" customWidth="1"/>
    <col min="15623" max="15623" width="14.88671875" style="34" customWidth="1"/>
    <col min="15624" max="15624" width="16.88671875" style="34" customWidth="1"/>
    <col min="15625" max="15625" width="34.5546875" style="34" customWidth="1"/>
    <col min="15626" max="15627" width="17.33203125" style="34" customWidth="1"/>
    <col min="15628" max="15628" width="19.88671875" style="34" customWidth="1"/>
    <col min="15629" max="15629" width="15.6640625" style="34" customWidth="1"/>
    <col min="15630" max="15630" width="9.109375" style="34" customWidth="1"/>
    <col min="15631" max="15631" width="13.88671875" style="34" customWidth="1"/>
    <col min="15632" max="15636" width="9.109375" style="34" customWidth="1"/>
    <col min="15637" max="15870" width="9.109375" style="34"/>
    <col min="15871" max="15871" width="5.6640625" style="34" customWidth="1"/>
    <col min="15872" max="15872" width="9.44140625" style="34" bestFit="1" customWidth="1"/>
    <col min="15873" max="15873" width="42.109375" style="34" customWidth="1"/>
    <col min="15874" max="15874" width="13.6640625" style="34" customWidth="1"/>
    <col min="15875" max="15875" width="12.6640625" style="34" customWidth="1"/>
    <col min="15876" max="15876" width="18.44140625" style="34" customWidth="1"/>
    <col min="15877" max="15877" width="15.33203125" style="34" customWidth="1"/>
    <col min="15878" max="15878" width="14.33203125" style="34" customWidth="1"/>
    <col min="15879" max="15879" width="14.88671875" style="34" customWidth="1"/>
    <col min="15880" max="15880" width="16.88671875" style="34" customWidth="1"/>
    <col min="15881" max="15881" width="34.5546875" style="34" customWidth="1"/>
    <col min="15882" max="15883" width="17.33203125" style="34" customWidth="1"/>
    <col min="15884" max="15884" width="19.88671875" style="34" customWidth="1"/>
    <col min="15885" max="15885" width="15.6640625" style="34" customWidth="1"/>
    <col min="15886" max="15886" width="9.109375" style="34" customWidth="1"/>
    <col min="15887" max="15887" width="13.88671875" style="34" customWidth="1"/>
    <col min="15888" max="15892" width="9.109375" style="34" customWidth="1"/>
    <col min="15893" max="16126" width="9.109375" style="34"/>
    <col min="16127" max="16127" width="5.6640625" style="34" customWidth="1"/>
    <col min="16128" max="16128" width="9.44140625" style="34" bestFit="1" customWidth="1"/>
    <col min="16129" max="16129" width="42.109375" style="34" customWidth="1"/>
    <col min="16130" max="16130" width="13.6640625" style="34" customWidth="1"/>
    <col min="16131" max="16131" width="12.6640625" style="34" customWidth="1"/>
    <col min="16132" max="16132" width="18.44140625" style="34" customWidth="1"/>
    <col min="16133" max="16133" width="15.33203125" style="34" customWidth="1"/>
    <col min="16134" max="16134" width="14.33203125" style="34" customWidth="1"/>
    <col min="16135" max="16135" width="14.88671875" style="34" customWidth="1"/>
    <col min="16136" max="16136" width="16.88671875" style="34" customWidth="1"/>
    <col min="16137" max="16137" width="34.5546875" style="34" customWidth="1"/>
    <col min="16138" max="16139" width="17.33203125" style="34" customWidth="1"/>
    <col min="16140" max="16140" width="19.88671875" style="34" customWidth="1"/>
    <col min="16141" max="16141" width="15.6640625" style="34" customWidth="1"/>
    <col min="16142" max="16142" width="9.109375" style="34" customWidth="1"/>
    <col min="16143" max="16143" width="13.88671875" style="34" customWidth="1"/>
    <col min="16144" max="16148" width="9.109375" style="34" customWidth="1"/>
    <col min="16149" max="16384" width="9.109375" style="34"/>
  </cols>
  <sheetData>
    <row r="1" spans="1:20" ht="30.75" customHeight="1">
      <c r="A1" s="595" t="s">
        <v>1069</v>
      </c>
      <c r="B1" s="595"/>
      <c r="C1" s="595"/>
      <c r="D1" s="595"/>
      <c r="E1" s="595"/>
      <c r="F1" s="595"/>
      <c r="G1" s="595"/>
      <c r="H1" s="595"/>
      <c r="I1" s="595"/>
      <c r="J1" s="595"/>
      <c r="K1" s="595"/>
      <c r="L1" s="595"/>
    </row>
    <row r="2" spans="1:20">
      <c r="A2" s="35"/>
      <c r="B2" s="35"/>
      <c r="C2" s="36"/>
      <c r="D2" s="36"/>
      <c r="E2" s="36"/>
      <c r="F2" s="37"/>
      <c r="G2" s="37"/>
      <c r="H2" s="37"/>
      <c r="I2" s="37"/>
      <c r="J2" s="38"/>
      <c r="K2" s="38"/>
      <c r="L2" s="38"/>
    </row>
    <row r="3" spans="1:20" ht="47.25" customHeight="1">
      <c r="A3" s="596" t="s">
        <v>630</v>
      </c>
      <c r="B3" s="597" t="s">
        <v>631</v>
      </c>
      <c r="C3" s="596" t="s">
        <v>632</v>
      </c>
      <c r="D3" s="597" t="s">
        <v>633</v>
      </c>
      <c r="E3" s="597"/>
      <c r="F3" s="597"/>
      <c r="G3" s="598" t="s">
        <v>634</v>
      </c>
      <c r="H3" s="599"/>
      <c r="I3" s="599"/>
      <c r="J3" s="600" t="s">
        <v>635</v>
      </c>
      <c r="K3" s="600"/>
      <c r="L3" s="600"/>
    </row>
    <row r="4" spans="1:20" ht="62.25" customHeight="1">
      <c r="A4" s="596"/>
      <c r="B4" s="597"/>
      <c r="C4" s="596"/>
      <c r="D4" s="39" t="s">
        <v>636</v>
      </c>
      <c r="E4" s="39" t="s">
        <v>637</v>
      </c>
      <c r="F4" s="39" t="s">
        <v>638</v>
      </c>
      <c r="G4" s="40" t="s">
        <v>636</v>
      </c>
      <c r="H4" s="40" t="s">
        <v>637</v>
      </c>
      <c r="I4" s="40" t="s">
        <v>638</v>
      </c>
      <c r="J4" s="40" t="s">
        <v>636</v>
      </c>
      <c r="K4" s="40" t="s">
        <v>637</v>
      </c>
      <c r="L4" s="40" t="s">
        <v>638</v>
      </c>
    </row>
    <row r="5" spans="1:20" ht="27" customHeight="1">
      <c r="A5" s="41">
        <v>1</v>
      </c>
      <c r="B5" s="42" t="s">
        <v>529</v>
      </c>
      <c r="C5" s="43" t="s">
        <v>530</v>
      </c>
      <c r="D5" s="44">
        <v>307</v>
      </c>
      <c r="E5" s="44">
        <v>3648</v>
      </c>
      <c r="F5" s="45">
        <v>26354198</v>
      </c>
      <c r="G5" s="46"/>
      <c r="H5" s="46"/>
      <c r="I5" s="46"/>
      <c r="J5" s="44">
        <v>307</v>
      </c>
      <c r="K5" s="44">
        <v>3648</v>
      </c>
      <c r="L5" s="45">
        <v>26354198</v>
      </c>
      <c r="M5" s="47"/>
      <c r="N5" s="47"/>
      <c r="O5" s="48"/>
      <c r="P5" s="48"/>
      <c r="Q5" s="49"/>
      <c r="R5" s="49"/>
      <c r="S5" s="49"/>
      <c r="T5" s="50"/>
    </row>
    <row r="6" spans="1:20" ht="27" customHeight="1">
      <c r="A6" s="41">
        <f>A5+1</f>
        <v>2</v>
      </c>
      <c r="B6" s="42" t="s">
        <v>531</v>
      </c>
      <c r="C6" s="43" t="s">
        <v>532</v>
      </c>
      <c r="D6" s="44">
        <v>1058</v>
      </c>
      <c r="E6" s="44">
        <v>13013</v>
      </c>
      <c r="F6" s="45">
        <v>93930125</v>
      </c>
      <c r="G6" s="46"/>
      <c r="H6" s="46"/>
      <c r="I6" s="46"/>
      <c r="J6" s="44">
        <v>1058</v>
      </c>
      <c r="K6" s="44">
        <v>13013</v>
      </c>
      <c r="L6" s="45">
        <v>93930125</v>
      </c>
      <c r="M6" s="47"/>
      <c r="N6" s="47"/>
      <c r="O6" s="48"/>
      <c r="P6" s="48"/>
      <c r="Q6" s="51"/>
      <c r="R6" s="49"/>
      <c r="S6" s="49"/>
      <c r="T6" s="50"/>
    </row>
    <row r="7" spans="1:20" ht="27" customHeight="1">
      <c r="A7" s="41">
        <f t="shared" ref="A7:A14" si="0">A6+1</f>
        <v>3</v>
      </c>
      <c r="B7" s="42" t="s">
        <v>533</v>
      </c>
      <c r="C7" s="43" t="s">
        <v>534</v>
      </c>
      <c r="D7" s="44">
        <v>1125</v>
      </c>
      <c r="E7" s="44">
        <v>13118</v>
      </c>
      <c r="F7" s="45">
        <v>94813280</v>
      </c>
      <c r="G7" s="46"/>
      <c r="H7" s="46"/>
      <c r="I7" s="46"/>
      <c r="J7" s="44">
        <v>1125</v>
      </c>
      <c r="K7" s="44">
        <v>13118</v>
      </c>
      <c r="L7" s="45">
        <v>94813280</v>
      </c>
      <c r="M7" s="47"/>
      <c r="N7" s="47"/>
      <c r="O7" s="48"/>
      <c r="P7" s="48"/>
      <c r="Q7" s="51"/>
      <c r="R7" s="49"/>
      <c r="S7" s="49"/>
      <c r="T7" s="50"/>
    </row>
    <row r="8" spans="1:20" ht="27" customHeight="1">
      <c r="A8" s="41">
        <f t="shared" si="0"/>
        <v>4</v>
      </c>
      <c r="B8" s="42" t="s">
        <v>535</v>
      </c>
      <c r="C8" s="43" t="s">
        <v>536</v>
      </c>
      <c r="D8" s="44">
        <v>682</v>
      </c>
      <c r="E8" s="44">
        <v>8079</v>
      </c>
      <c r="F8" s="45">
        <v>58369525</v>
      </c>
      <c r="G8" s="46"/>
      <c r="H8" s="46"/>
      <c r="I8" s="46"/>
      <c r="J8" s="44">
        <v>682</v>
      </c>
      <c r="K8" s="44">
        <v>8079</v>
      </c>
      <c r="L8" s="45">
        <v>58369525</v>
      </c>
      <c r="M8" s="47"/>
      <c r="N8" s="47"/>
      <c r="O8" s="48"/>
      <c r="P8" s="48"/>
      <c r="Q8" s="51"/>
      <c r="R8" s="49"/>
      <c r="S8" s="49"/>
      <c r="T8" s="50"/>
    </row>
    <row r="9" spans="1:20" ht="27" customHeight="1">
      <c r="A9" s="41">
        <f t="shared" si="0"/>
        <v>5</v>
      </c>
      <c r="B9" s="42" t="s">
        <v>406</v>
      </c>
      <c r="C9" s="43" t="s">
        <v>407</v>
      </c>
      <c r="D9" s="44">
        <v>504</v>
      </c>
      <c r="E9" s="44">
        <v>6552</v>
      </c>
      <c r="F9" s="45">
        <v>47232007</v>
      </c>
      <c r="G9" s="46"/>
      <c r="H9" s="46"/>
      <c r="I9" s="46"/>
      <c r="J9" s="44">
        <v>504</v>
      </c>
      <c r="K9" s="44">
        <v>6552</v>
      </c>
      <c r="L9" s="45">
        <v>47232007</v>
      </c>
      <c r="M9" s="47"/>
      <c r="N9" s="47"/>
      <c r="O9" s="48"/>
      <c r="P9" s="48"/>
      <c r="Q9" s="51"/>
      <c r="R9" s="49"/>
      <c r="S9" s="49"/>
      <c r="T9" s="50"/>
    </row>
    <row r="10" spans="1:20" ht="27" customHeight="1">
      <c r="A10" s="41">
        <f t="shared" si="0"/>
        <v>6</v>
      </c>
      <c r="B10" s="42" t="s">
        <v>537</v>
      </c>
      <c r="C10" s="43" t="s">
        <v>538</v>
      </c>
      <c r="D10" s="44">
        <v>1883</v>
      </c>
      <c r="E10" s="44">
        <v>23996</v>
      </c>
      <c r="F10" s="45">
        <v>173061775</v>
      </c>
      <c r="G10" s="46"/>
      <c r="H10" s="46"/>
      <c r="I10" s="46"/>
      <c r="J10" s="44">
        <v>1883</v>
      </c>
      <c r="K10" s="44">
        <v>23996</v>
      </c>
      <c r="L10" s="45">
        <v>173061775</v>
      </c>
      <c r="M10" s="47"/>
      <c r="N10" s="47"/>
      <c r="O10" s="48"/>
      <c r="P10" s="48"/>
      <c r="Q10" s="51"/>
      <c r="R10" s="49"/>
      <c r="S10" s="49"/>
      <c r="T10" s="50"/>
    </row>
    <row r="11" spans="1:20" ht="27" customHeight="1">
      <c r="A11" s="41">
        <f t="shared" si="0"/>
        <v>7</v>
      </c>
      <c r="B11" s="52" t="s">
        <v>639</v>
      </c>
      <c r="C11" s="53" t="s">
        <v>640</v>
      </c>
      <c r="D11" s="44">
        <v>720</v>
      </c>
      <c r="E11" s="44">
        <v>9360</v>
      </c>
      <c r="F11" s="45">
        <v>67474296</v>
      </c>
      <c r="G11" s="46"/>
      <c r="H11" s="46"/>
      <c r="I11" s="46"/>
      <c r="J11" s="44">
        <v>720</v>
      </c>
      <c r="K11" s="44">
        <v>9360</v>
      </c>
      <c r="L11" s="45">
        <v>67474296</v>
      </c>
      <c r="M11" s="47"/>
      <c r="N11" s="47"/>
      <c r="O11" s="48"/>
      <c r="P11" s="48"/>
      <c r="Q11" s="51"/>
      <c r="R11" s="49"/>
      <c r="S11" s="49"/>
      <c r="T11" s="50"/>
    </row>
    <row r="12" spans="1:20" ht="27" customHeight="1">
      <c r="A12" s="41">
        <f t="shared" si="0"/>
        <v>8</v>
      </c>
      <c r="B12" s="42" t="s">
        <v>539</v>
      </c>
      <c r="C12" s="43" t="s">
        <v>540</v>
      </c>
      <c r="D12" s="44">
        <v>1623</v>
      </c>
      <c r="E12" s="44">
        <v>18247</v>
      </c>
      <c r="F12" s="45">
        <v>132008821</v>
      </c>
      <c r="G12" s="46"/>
      <c r="H12" s="46"/>
      <c r="I12" s="46"/>
      <c r="J12" s="44">
        <v>1623</v>
      </c>
      <c r="K12" s="44">
        <v>18247</v>
      </c>
      <c r="L12" s="45">
        <v>132008821</v>
      </c>
      <c r="M12" s="47"/>
      <c r="N12" s="47"/>
      <c r="O12" s="48"/>
      <c r="P12" s="48"/>
      <c r="Q12" s="51"/>
      <c r="R12" s="49"/>
      <c r="S12" s="49"/>
      <c r="T12" s="50"/>
    </row>
    <row r="13" spans="1:20" ht="27" customHeight="1">
      <c r="A13" s="41">
        <f t="shared" si="0"/>
        <v>9</v>
      </c>
      <c r="B13" s="42" t="s">
        <v>541</v>
      </c>
      <c r="C13" s="43" t="s">
        <v>542</v>
      </c>
      <c r="D13" s="44">
        <v>1116</v>
      </c>
      <c r="E13" s="44">
        <v>13500</v>
      </c>
      <c r="F13" s="45">
        <v>97484807</v>
      </c>
      <c r="G13" s="46">
        <v>1</v>
      </c>
      <c r="H13" s="46">
        <v>15</v>
      </c>
      <c r="I13" s="46">
        <v>107286</v>
      </c>
      <c r="J13" s="44">
        <f>D13+G13</f>
        <v>1117</v>
      </c>
      <c r="K13" s="44">
        <f>E13+H13</f>
        <v>13515</v>
      </c>
      <c r="L13" s="44">
        <f>F13+I13</f>
        <v>97592093</v>
      </c>
      <c r="M13" s="47"/>
      <c r="N13" s="47"/>
      <c r="O13" s="48"/>
      <c r="P13" s="48"/>
      <c r="Q13" s="51"/>
      <c r="R13" s="49"/>
      <c r="S13" s="49"/>
      <c r="T13" s="50"/>
    </row>
    <row r="14" spans="1:20" ht="27" customHeight="1">
      <c r="A14" s="41">
        <f t="shared" si="0"/>
        <v>10</v>
      </c>
      <c r="B14" s="42" t="s">
        <v>543</v>
      </c>
      <c r="C14" s="43" t="s">
        <v>544</v>
      </c>
      <c r="D14" s="44">
        <v>1354</v>
      </c>
      <c r="E14" s="44">
        <v>15789</v>
      </c>
      <c r="F14" s="45">
        <v>114118390</v>
      </c>
      <c r="G14" s="46"/>
      <c r="H14" s="46"/>
      <c r="I14" s="46"/>
      <c r="J14" s="44">
        <v>1354</v>
      </c>
      <c r="K14" s="44">
        <v>15789</v>
      </c>
      <c r="L14" s="45">
        <v>114118390</v>
      </c>
      <c r="M14" s="47"/>
      <c r="N14" s="47"/>
      <c r="O14" s="48"/>
      <c r="P14" s="48"/>
      <c r="Q14" s="51"/>
      <c r="R14" s="49"/>
      <c r="S14" s="49"/>
      <c r="T14" s="50"/>
    </row>
    <row r="15" spans="1:20" ht="27" customHeight="1">
      <c r="A15" s="41">
        <f>A14+1</f>
        <v>11</v>
      </c>
      <c r="B15" s="42">
        <v>780047</v>
      </c>
      <c r="C15" s="43" t="s">
        <v>545</v>
      </c>
      <c r="D15" s="44">
        <v>244</v>
      </c>
      <c r="E15" s="44">
        <v>3063</v>
      </c>
      <c r="F15" s="45">
        <v>22098493</v>
      </c>
      <c r="G15" s="46"/>
      <c r="H15" s="46"/>
      <c r="I15" s="46"/>
      <c r="J15" s="44">
        <v>244</v>
      </c>
      <c r="K15" s="44">
        <v>3063</v>
      </c>
      <c r="L15" s="45">
        <v>22098493</v>
      </c>
      <c r="M15" s="47"/>
      <c r="N15" s="47"/>
      <c r="O15" s="48"/>
      <c r="P15" s="48"/>
      <c r="Q15" s="51"/>
      <c r="R15" s="49"/>
      <c r="S15" s="49"/>
      <c r="T15" s="50"/>
    </row>
    <row r="16" spans="1:20" ht="27" customHeight="1">
      <c r="A16" s="41">
        <f t="shared" ref="A16:A25" si="1">A15+1</f>
        <v>12</v>
      </c>
      <c r="B16" s="42" t="s">
        <v>546</v>
      </c>
      <c r="C16" s="43" t="s">
        <v>547</v>
      </c>
      <c r="D16" s="44">
        <v>1031</v>
      </c>
      <c r="E16" s="44">
        <v>12457</v>
      </c>
      <c r="F16" s="45">
        <v>89955819</v>
      </c>
      <c r="G16" s="46"/>
      <c r="H16" s="46"/>
      <c r="I16" s="46"/>
      <c r="J16" s="44">
        <v>1031</v>
      </c>
      <c r="K16" s="44">
        <v>12457</v>
      </c>
      <c r="L16" s="45">
        <v>89955819</v>
      </c>
      <c r="M16" s="47"/>
      <c r="N16" s="47"/>
      <c r="O16" s="48"/>
      <c r="P16" s="48"/>
      <c r="Q16" s="51"/>
      <c r="R16" s="49"/>
      <c r="S16" s="49"/>
      <c r="T16" s="50"/>
    </row>
    <row r="17" spans="1:20" ht="27" customHeight="1">
      <c r="A17" s="41">
        <f t="shared" si="1"/>
        <v>13</v>
      </c>
      <c r="B17" s="52" t="s">
        <v>548</v>
      </c>
      <c r="C17" s="53" t="s">
        <v>549</v>
      </c>
      <c r="D17" s="44">
        <v>123</v>
      </c>
      <c r="E17" s="44">
        <v>1596</v>
      </c>
      <c r="F17" s="45">
        <v>11312121</v>
      </c>
      <c r="G17" s="46"/>
      <c r="H17" s="46"/>
      <c r="I17" s="46"/>
      <c r="J17" s="44">
        <v>123</v>
      </c>
      <c r="K17" s="44">
        <v>1596</v>
      </c>
      <c r="L17" s="45">
        <v>11312121</v>
      </c>
      <c r="M17" s="47"/>
      <c r="N17" s="47"/>
      <c r="O17" s="48"/>
      <c r="P17" s="48"/>
      <c r="Q17" s="51"/>
      <c r="R17" s="49"/>
      <c r="S17" s="49"/>
      <c r="T17" s="50"/>
    </row>
    <row r="18" spans="1:20" ht="27" customHeight="1">
      <c r="A18" s="41">
        <f t="shared" si="1"/>
        <v>14</v>
      </c>
      <c r="B18" s="52" t="s">
        <v>641</v>
      </c>
      <c r="C18" s="53" t="s">
        <v>642</v>
      </c>
      <c r="D18" s="44">
        <v>1195</v>
      </c>
      <c r="E18" s="44">
        <v>14292</v>
      </c>
      <c r="F18" s="45">
        <v>103232897</v>
      </c>
      <c r="G18" s="46"/>
      <c r="H18" s="46"/>
      <c r="I18" s="46"/>
      <c r="J18" s="44">
        <v>1195</v>
      </c>
      <c r="K18" s="44">
        <v>14292</v>
      </c>
      <c r="L18" s="45">
        <v>103232897</v>
      </c>
      <c r="M18" s="47"/>
      <c r="N18" s="47"/>
      <c r="O18" s="48"/>
      <c r="P18" s="48"/>
      <c r="Q18" s="54"/>
      <c r="R18" s="49"/>
      <c r="S18" s="49"/>
      <c r="T18" s="50"/>
    </row>
    <row r="19" spans="1:20" s="57" customFormat="1" ht="27" customHeight="1">
      <c r="A19" s="55">
        <f t="shared" si="1"/>
        <v>15</v>
      </c>
      <c r="B19" s="52" t="s">
        <v>643</v>
      </c>
      <c r="C19" s="53" t="s">
        <v>644</v>
      </c>
      <c r="D19" s="44">
        <v>1320</v>
      </c>
      <c r="E19" s="44">
        <v>15516</v>
      </c>
      <c r="F19" s="45">
        <v>112122540</v>
      </c>
      <c r="G19" s="46"/>
      <c r="H19" s="46"/>
      <c r="I19" s="46"/>
      <c r="J19" s="44">
        <f>D19+G19</f>
        <v>1320</v>
      </c>
      <c r="K19" s="44">
        <f>E19+H19</f>
        <v>15516</v>
      </c>
      <c r="L19" s="45">
        <f>F19+I19</f>
        <v>112122540</v>
      </c>
      <c r="M19" s="56"/>
      <c r="N19" s="56"/>
      <c r="O19" s="48"/>
      <c r="P19" s="48"/>
      <c r="Q19" s="54"/>
      <c r="R19" s="49"/>
      <c r="S19" s="49"/>
      <c r="T19" s="49"/>
    </row>
    <row r="20" spans="1:20" ht="27" customHeight="1">
      <c r="A20" s="41">
        <f t="shared" si="1"/>
        <v>16</v>
      </c>
      <c r="B20" s="52" t="s">
        <v>645</v>
      </c>
      <c r="C20" s="53" t="s">
        <v>646</v>
      </c>
      <c r="D20" s="44">
        <v>3399</v>
      </c>
      <c r="E20" s="44">
        <v>39600</v>
      </c>
      <c r="F20" s="45">
        <v>286224048</v>
      </c>
      <c r="G20" s="46"/>
      <c r="H20" s="46"/>
      <c r="I20" s="46"/>
      <c r="J20" s="44">
        <v>3399</v>
      </c>
      <c r="K20" s="44">
        <v>39600</v>
      </c>
      <c r="L20" s="45">
        <v>286224048</v>
      </c>
      <c r="M20" s="47"/>
      <c r="N20" s="47"/>
      <c r="O20" s="48"/>
      <c r="P20" s="48"/>
      <c r="Q20" s="51"/>
      <c r="R20" s="49"/>
      <c r="S20" s="49"/>
      <c r="T20" s="50"/>
    </row>
    <row r="21" spans="1:20" ht="27" customHeight="1">
      <c r="A21" s="41">
        <f t="shared" si="1"/>
        <v>17</v>
      </c>
      <c r="B21" s="52" t="s">
        <v>647</v>
      </c>
      <c r="C21" s="53" t="s">
        <v>648</v>
      </c>
      <c r="D21" s="44">
        <v>1775</v>
      </c>
      <c r="E21" s="44">
        <v>21160</v>
      </c>
      <c r="F21" s="45">
        <v>152853623</v>
      </c>
      <c r="G21" s="46"/>
      <c r="H21" s="46"/>
      <c r="I21" s="46"/>
      <c r="J21" s="44">
        <v>1775</v>
      </c>
      <c r="K21" s="44">
        <v>21160</v>
      </c>
      <c r="L21" s="45">
        <v>152853623</v>
      </c>
      <c r="M21" s="47"/>
      <c r="N21" s="47"/>
      <c r="O21" s="48"/>
      <c r="P21" s="48"/>
      <c r="Q21" s="51"/>
      <c r="R21" s="49"/>
      <c r="S21" s="49"/>
      <c r="T21" s="50"/>
    </row>
    <row r="22" spans="1:20" ht="27" customHeight="1">
      <c r="A22" s="41">
        <f t="shared" si="1"/>
        <v>18</v>
      </c>
      <c r="B22" s="52" t="s">
        <v>649</v>
      </c>
      <c r="C22" s="53" t="s">
        <v>650</v>
      </c>
      <c r="D22" s="44">
        <v>1480</v>
      </c>
      <c r="E22" s="44">
        <v>17186</v>
      </c>
      <c r="F22" s="45">
        <v>124228788</v>
      </c>
      <c r="G22" s="46">
        <v>-9</v>
      </c>
      <c r="H22" s="46">
        <v>-97</v>
      </c>
      <c r="I22" s="46">
        <v>-702729</v>
      </c>
      <c r="J22" s="44">
        <f>D22+G22</f>
        <v>1471</v>
      </c>
      <c r="K22" s="44">
        <f>E22+H22</f>
        <v>17089</v>
      </c>
      <c r="L22" s="44">
        <f>F22+I22</f>
        <v>123526059</v>
      </c>
      <c r="M22" s="47"/>
      <c r="N22" s="47"/>
      <c r="O22" s="48"/>
      <c r="P22" s="48"/>
      <c r="Q22" s="51"/>
      <c r="R22" s="49"/>
      <c r="S22" s="49"/>
      <c r="T22" s="50"/>
    </row>
    <row r="23" spans="1:20" ht="27" customHeight="1">
      <c r="A23" s="41">
        <f t="shared" si="1"/>
        <v>19</v>
      </c>
      <c r="B23" s="52" t="s">
        <v>651</v>
      </c>
      <c r="C23" s="53" t="s">
        <v>652</v>
      </c>
      <c r="D23" s="44">
        <v>3959</v>
      </c>
      <c r="E23" s="44">
        <v>47042</v>
      </c>
      <c r="F23" s="45">
        <v>339845214</v>
      </c>
      <c r="G23" s="58"/>
      <c r="H23" s="58"/>
      <c r="I23" s="58"/>
      <c r="J23" s="44">
        <v>3959</v>
      </c>
      <c r="K23" s="44">
        <v>47042</v>
      </c>
      <c r="L23" s="45">
        <v>339845214</v>
      </c>
      <c r="M23" s="47"/>
      <c r="N23" s="47"/>
      <c r="O23" s="48"/>
      <c r="P23" s="48"/>
      <c r="Q23" s="51"/>
      <c r="R23" s="49"/>
      <c r="S23" s="49"/>
      <c r="T23" s="50"/>
    </row>
    <row r="24" spans="1:20" ht="27" customHeight="1">
      <c r="A24" s="41">
        <f t="shared" si="1"/>
        <v>20</v>
      </c>
      <c r="B24" s="52" t="s">
        <v>653</v>
      </c>
      <c r="C24" s="53" t="s">
        <v>654</v>
      </c>
      <c r="D24" s="44">
        <v>2103</v>
      </c>
      <c r="E24" s="44">
        <v>23511</v>
      </c>
      <c r="F24" s="45">
        <v>170116741</v>
      </c>
      <c r="G24" s="46">
        <v>12</v>
      </c>
      <c r="H24" s="46">
        <v>127</v>
      </c>
      <c r="I24" s="46">
        <v>919467</v>
      </c>
      <c r="J24" s="44">
        <f t="shared" ref="J24:L25" si="2">D24+G24</f>
        <v>2115</v>
      </c>
      <c r="K24" s="44">
        <f t="shared" si="2"/>
        <v>23638</v>
      </c>
      <c r="L24" s="44">
        <f t="shared" si="2"/>
        <v>171036208</v>
      </c>
      <c r="M24" s="47"/>
      <c r="N24" s="47"/>
      <c r="O24" s="48"/>
      <c r="P24" s="48"/>
      <c r="Q24" s="51"/>
      <c r="R24" s="49"/>
      <c r="S24" s="49"/>
      <c r="T24" s="50"/>
    </row>
    <row r="25" spans="1:20" ht="27" customHeight="1">
      <c r="A25" s="41">
        <f t="shared" si="1"/>
        <v>21</v>
      </c>
      <c r="B25" s="42" t="s">
        <v>655</v>
      </c>
      <c r="C25" s="43" t="s">
        <v>656</v>
      </c>
      <c r="D25" s="44">
        <v>561</v>
      </c>
      <c r="E25" s="44">
        <v>6741</v>
      </c>
      <c r="F25" s="45">
        <v>48684200</v>
      </c>
      <c r="G25" s="46">
        <v>-4</v>
      </c>
      <c r="H25" s="46">
        <v>-45</v>
      </c>
      <c r="I25" s="46">
        <v>-324024</v>
      </c>
      <c r="J25" s="44">
        <f t="shared" si="2"/>
        <v>557</v>
      </c>
      <c r="K25" s="44">
        <f t="shared" si="2"/>
        <v>6696</v>
      </c>
      <c r="L25" s="44">
        <f t="shared" si="2"/>
        <v>48360176</v>
      </c>
      <c r="M25" s="47"/>
      <c r="N25" s="47"/>
      <c r="O25" s="48"/>
      <c r="P25" s="48"/>
      <c r="Q25" s="51"/>
      <c r="R25" s="49"/>
      <c r="S25" s="49"/>
      <c r="T25" s="50"/>
    </row>
    <row r="26" spans="1:20" ht="27" customHeight="1">
      <c r="A26" s="594" t="s">
        <v>559</v>
      </c>
      <c r="B26" s="594"/>
      <c r="C26" s="594"/>
      <c r="D26" s="59">
        <f t="shared" ref="D26:L26" si="3">SUM(D5:D25)</f>
        <v>27562</v>
      </c>
      <c r="E26" s="59">
        <f t="shared" si="3"/>
        <v>327466</v>
      </c>
      <c r="F26" s="60">
        <f t="shared" si="3"/>
        <v>2365521708</v>
      </c>
      <c r="G26" s="61">
        <f t="shared" si="3"/>
        <v>0</v>
      </c>
      <c r="H26" s="61">
        <f t="shared" si="3"/>
        <v>0</v>
      </c>
      <c r="I26" s="61">
        <f t="shared" si="3"/>
        <v>0</v>
      </c>
      <c r="J26" s="59">
        <f t="shared" si="3"/>
        <v>27562</v>
      </c>
      <c r="K26" s="59">
        <f t="shared" si="3"/>
        <v>327466</v>
      </c>
      <c r="L26" s="61">
        <f t="shared" si="3"/>
        <v>2365521708</v>
      </c>
      <c r="M26" s="47"/>
      <c r="N26" s="47"/>
      <c r="O26" s="47"/>
      <c r="P26" s="47"/>
      <c r="Q26" s="51"/>
      <c r="R26" s="49"/>
      <c r="S26" s="49"/>
      <c r="T26" s="50"/>
    </row>
    <row r="28" spans="1:20">
      <c r="F28" s="62"/>
      <c r="G28" s="62"/>
      <c r="H28" s="63"/>
      <c r="I28" s="63"/>
      <c r="J28" s="64"/>
      <c r="K28" s="64"/>
      <c r="L28" s="65"/>
    </row>
    <row r="29" spans="1:20">
      <c r="F29" s="66"/>
      <c r="G29" s="62"/>
      <c r="H29" s="63"/>
      <c r="I29" s="63"/>
      <c r="J29" s="67"/>
      <c r="K29" s="67"/>
      <c r="L29" s="68"/>
    </row>
    <row r="30" spans="1:20">
      <c r="F30" s="66"/>
      <c r="H30" s="63"/>
      <c r="I30" s="63"/>
      <c r="L30" s="65"/>
    </row>
    <row r="31" spans="1:20">
      <c r="F31" s="65"/>
      <c r="G31" s="63"/>
      <c r="H31" s="63"/>
      <c r="I31" s="63"/>
      <c r="L31" s="64"/>
    </row>
    <row r="32" spans="1:20">
      <c r="K32" s="63"/>
      <c r="L32" s="65"/>
    </row>
    <row r="35" spans="12:12">
      <c r="L35" s="63"/>
    </row>
  </sheetData>
  <autoFilter ref="A4:T26"/>
  <mergeCells count="8">
    <mergeCell ref="A26:C26"/>
    <mergeCell ref="A1:L1"/>
    <mergeCell ref="A3:A4"/>
    <mergeCell ref="B3:B4"/>
    <mergeCell ref="C3:C4"/>
    <mergeCell ref="D3:F3"/>
    <mergeCell ref="G3:I3"/>
    <mergeCell ref="J3:L3"/>
  </mergeCells>
  <pageMargins left="0.59055118110236227" right="0.19685039370078741" top="0.39370078740157483" bottom="0.39370078740157483" header="0.31496062992125984" footer="0.31496062992125984"/>
  <pageSetup paperSize="9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108"/>
  <sheetViews>
    <sheetView topLeftCell="B1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H10" sqref="H10"/>
    </sheetView>
  </sheetViews>
  <sheetFormatPr defaultColWidth="8.88671875" defaultRowHeight="13.8"/>
  <cols>
    <col min="1" max="1" width="5" style="435" hidden="1" customWidth="1"/>
    <col min="2" max="2" width="8.88671875" style="435"/>
    <col min="3" max="3" width="41.6640625" style="449" customWidth="1"/>
    <col min="4" max="7" width="15.88671875" style="435" customWidth="1"/>
    <col min="8" max="8" width="12.5546875" style="435" customWidth="1"/>
    <col min="9" max="10" width="15.88671875" style="435" customWidth="1"/>
    <col min="11" max="11" width="13.88671875" style="435" customWidth="1"/>
    <col min="12" max="16384" width="8.88671875" style="435"/>
  </cols>
  <sheetData>
    <row r="1" spans="1:11">
      <c r="B1" s="436"/>
      <c r="C1" s="437"/>
    </row>
    <row r="2" spans="1:11">
      <c r="B2" s="436" t="s">
        <v>1070</v>
      </c>
      <c r="C2" s="437"/>
    </row>
    <row r="3" spans="1:11">
      <c r="B3" s="438"/>
      <c r="C3" s="437"/>
    </row>
    <row r="4" spans="1:11" ht="39" customHeight="1">
      <c r="A4" s="602" t="s">
        <v>2</v>
      </c>
      <c r="B4" s="602" t="s">
        <v>429</v>
      </c>
      <c r="C4" s="602" t="s">
        <v>3</v>
      </c>
      <c r="D4" s="601" t="s">
        <v>836</v>
      </c>
      <c r="E4" s="601"/>
      <c r="F4" s="601" t="s">
        <v>837</v>
      </c>
      <c r="G4" s="601"/>
      <c r="H4" s="601" t="s">
        <v>838</v>
      </c>
      <c r="I4" s="601"/>
      <c r="J4" s="601" t="s">
        <v>839</v>
      </c>
      <c r="K4" s="601" t="s">
        <v>840</v>
      </c>
    </row>
    <row r="5" spans="1:11" ht="41.4" customHeight="1">
      <c r="A5" s="602"/>
      <c r="B5" s="602"/>
      <c r="C5" s="602"/>
      <c r="D5" s="439" t="s">
        <v>841</v>
      </c>
      <c r="E5" s="439" t="s">
        <v>797</v>
      </c>
      <c r="F5" s="439" t="s">
        <v>841</v>
      </c>
      <c r="G5" s="439" t="s">
        <v>797</v>
      </c>
      <c r="H5" s="439" t="s">
        <v>842</v>
      </c>
      <c r="I5" s="439" t="s">
        <v>797</v>
      </c>
      <c r="J5" s="601"/>
      <c r="K5" s="601"/>
    </row>
    <row r="6" spans="1:11" ht="27.6">
      <c r="A6" s="440">
        <v>1</v>
      </c>
      <c r="B6" s="441">
        <v>780166</v>
      </c>
      <c r="C6" s="442" t="s">
        <v>843</v>
      </c>
      <c r="D6" s="434">
        <v>49289</v>
      </c>
      <c r="E6" s="434">
        <v>39875460</v>
      </c>
      <c r="F6" s="434">
        <v>2000</v>
      </c>
      <c r="G6" s="434">
        <v>3208000</v>
      </c>
      <c r="H6" s="434">
        <v>66591</v>
      </c>
      <c r="I6" s="434">
        <v>316254002</v>
      </c>
      <c r="J6" s="434">
        <v>359337462</v>
      </c>
      <c r="K6" s="434">
        <v>4097862</v>
      </c>
    </row>
    <row r="7" spans="1:11">
      <c r="A7" s="440">
        <v>2</v>
      </c>
      <c r="B7" s="441">
        <v>780140</v>
      </c>
      <c r="C7" s="442" t="s">
        <v>844</v>
      </c>
      <c r="D7" s="434">
        <v>109648</v>
      </c>
      <c r="E7" s="434">
        <v>96173979</v>
      </c>
      <c r="F7" s="434">
        <v>6100</v>
      </c>
      <c r="G7" s="434">
        <v>11000000</v>
      </c>
      <c r="H7" s="434">
        <v>58441</v>
      </c>
      <c r="I7" s="434">
        <v>164620364</v>
      </c>
      <c r="J7" s="434">
        <v>271794343</v>
      </c>
      <c r="K7" s="434">
        <v>1496770</v>
      </c>
    </row>
    <row r="8" spans="1:11" ht="27.6">
      <c r="A8" s="440">
        <v>3</v>
      </c>
      <c r="B8" s="441">
        <v>780154</v>
      </c>
      <c r="C8" s="442" t="s">
        <v>845</v>
      </c>
      <c r="D8" s="434">
        <v>61237</v>
      </c>
      <c r="E8" s="434">
        <v>70256869</v>
      </c>
      <c r="F8" s="434">
        <v>3000</v>
      </c>
      <c r="G8" s="434">
        <v>4500000</v>
      </c>
      <c r="H8" s="434">
        <v>50800</v>
      </c>
      <c r="I8" s="434">
        <v>142600000</v>
      </c>
      <c r="J8" s="434">
        <v>217356869</v>
      </c>
      <c r="K8" s="434"/>
    </row>
    <row r="9" spans="1:11" ht="27.6">
      <c r="A9" s="440">
        <v>4</v>
      </c>
      <c r="B9" s="441">
        <v>780139</v>
      </c>
      <c r="C9" s="442" t="s">
        <v>846</v>
      </c>
      <c r="D9" s="434">
        <v>150339</v>
      </c>
      <c r="E9" s="434">
        <v>173318007</v>
      </c>
      <c r="F9" s="434">
        <v>1920</v>
      </c>
      <c r="G9" s="434">
        <v>2486450</v>
      </c>
      <c r="H9" s="434">
        <v>8935</v>
      </c>
      <c r="I9" s="434">
        <v>41462700</v>
      </c>
      <c r="J9" s="434">
        <v>217267157</v>
      </c>
      <c r="K9" s="434">
        <v>2212735</v>
      </c>
    </row>
    <row r="10" spans="1:11" ht="27.6">
      <c r="A10" s="440">
        <v>5</v>
      </c>
      <c r="B10" s="441">
        <v>780142</v>
      </c>
      <c r="C10" s="442" t="s">
        <v>847</v>
      </c>
      <c r="D10" s="434">
        <v>39219</v>
      </c>
      <c r="E10" s="434">
        <v>41418317</v>
      </c>
      <c r="F10" s="434">
        <v>6142</v>
      </c>
      <c r="G10" s="434">
        <v>11240387</v>
      </c>
      <c r="H10" s="434">
        <v>40648</v>
      </c>
      <c r="I10" s="434">
        <v>128756043</v>
      </c>
      <c r="J10" s="434">
        <v>181414747</v>
      </c>
      <c r="K10" s="434">
        <v>1575005</v>
      </c>
    </row>
    <row r="11" spans="1:11">
      <c r="A11" s="440">
        <v>6</v>
      </c>
      <c r="B11" s="441">
        <v>780146</v>
      </c>
      <c r="C11" s="442" t="s">
        <v>848</v>
      </c>
      <c r="D11" s="434">
        <v>133860</v>
      </c>
      <c r="E11" s="434">
        <v>161552047</v>
      </c>
      <c r="F11" s="434">
        <v>1944</v>
      </c>
      <c r="G11" s="434">
        <v>2609977</v>
      </c>
      <c r="H11" s="434">
        <v>12655</v>
      </c>
      <c r="I11" s="434">
        <v>23984068</v>
      </c>
      <c r="J11" s="434">
        <v>188146092</v>
      </c>
      <c r="K11" s="434"/>
    </row>
    <row r="12" spans="1:11">
      <c r="A12" s="440">
        <v>7</v>
      </c>
      <c r="B12" s="441">
        <v>780149</v>
      </c>
      <c r="C12" s="442" t="s">
        <v>849</v>
      </c>
      <c r="D12" s="434">
        <v>66757</v>
      </c>
      <c r="E12" s="434">
        <v>40784832</v>
      </c>
      <c r="F12" s="434">
        <v>4136</v>
      </c>
      <c r="G12" s="434">
        <v>6695055</v>
      </c>
      <c r="H12" s="434">
        <v>32620</v>
      </c>
      <c r="I12" s="434">
        <v>138863535</v>
      </c>
      <c r="J12" s="434">
        <v>186343422</v>
      </c>
      <c r="K12" s="434">
        <v>730680</v>
      </c>
    </row>
    <row r="13" spans="1:11">
      <c r="A13" s="440">
        <v>8</v>
      </c>
      <c r="B13" s="441">
        <v>780147</v>
      </c>
      <c r="C13" s="442" t="s">
        <v>850</v>
      </c>
      <c r="D13" s="434">
        <v>53693</v>
      </c>
      <c r="E13" s="434">
        <v>49206586</v>
      </c>
      <c r="F13" s="434">
        <v>1941</v>
      </c>
      <c r="G13" s="434">
        <v>1960203</v>
      </c>
      <c r="H13" s="434">
        <v>35656</v>
      </c>
      <c r="I13" s="434">
        <v>102732244</v>
      </c>
      <c r="J13" s="434">
        <v>153899033</v>
      </c>
      <c r="K13" s="434">
        <v>1118012</v>
      </c>
    </row>
    <row r="14" spans="1:11" ht="27.6">
      <c r="A14" s="440">
        <v>9</v>
      </c>
      <c r="B14" s="441">
        <v>780148</v>
      </c>
      <c r="C14" s="442" t="s">
        <v>851</v>
      </c>
      <c r="D14" s="434">
        <v>23583</v>
      </c>
      <c r="E14" s="434">
        <v>27529012</v>
      </c>
      <c r="F14" s="434">
        <v>3100</v>
      </c>
      <c r="G14" s="434">
        <v>3583281</v>
      </c>
      <c r="H14" s="434">
        <v>28697</v>
      </c>
      <c r="I14" s="434">
        <v>112535167</v>
      </c>
      <c r="J14" s="434">
        <v>143647460</v>
      </c>
      <c r="K14" s="434"/>
    </row>
    <row r="15" spans="1:11">
      <c r="A15" s="440">
        <v>10</v>
      </c>
      <c r="B15" s="441">
        <v>780161</v>
      </c>
      <c r="C15" s="442" t="s">
        <v>852</v>
      </c>
      <c r="D15" s="434">
        <v>213341</v>
      </c>
      <c r="E15" s="434">
        <v>6742273</v>
      </c>
      <c r="F15" s="434">
        <v>100</v>
      </c>
      <c r="G15" s="434">
        <v>169600</v>
      </c>
      <c r="H15" s="434">
        <v>43270</v>
      </c>
      <c r="I15" s="434">
        <v>141385784</v>
      </c>
      <c r="J15" s="434">
        <v>148297657</v>
      </c>
      <c r="K15" s="434"/>
    </row>
    <row r="16" spans="1:11">
      <c r="A16" s="440">
        <v>11</v>
      </c>
      <c r="B16" s="441">
        <v>780138</v>
      </c>
      <c r="C16" s="442" t="s">
        <v>853</v>
      </c>
      <c r="D16" s="434">
        <v>34827</v>
      </c>
      <c r="E16" s="434">
        <v>57038469</v>
      </c>
      <c r="F16" s="434">
        <v>5200</v>
      </c>
      <c r="G16" s="434">
        <v>9670800</v>
      </c>
      <c r="H16" s="434">
        <v>16320</v>
      </c>
      <c r="I16" s="434">
        <v>65552400</v>
      </c>
      <c r="J16" s="434">
        <v>132261669</v>
      </c>
      <c r="K16" s="434">
        <v>1108974</v>
      </c>
    </row>
    <row r="17" spans="1:11" ht="27.6">
      <c r="A17" s="440">
        <v>12</v>
      </c>
      <c r="B17" s="441">
        <v>780163</v>
      </c>
      <c r="C17" s="442" t="s">
        <v>854</v>
      </c>
      <c r="D17" s="434">
        <v>23041</v>
      </c>
      <c r="E17" s="434">
        <v>25726298</v>
      </c>
      <c r="F17" s="434">
        <v>0</v>
      </c>
      <c r="G17" s="434">
        <v>0</v>
      </c>
      <c r="H17" s="434">
        <v>44303</v>
      </c>
      <c r="I17" s="434">
        <v>95658234</v>
      </c>
      <c r="J17" s="434">
        <v>121384532</v>
      </c>
      <c r="K17" s="434">
        <v>1440900</v>
      </c>
    </row>
    <row r="18" spans="1:11" ht="27.6">
      <c r="A18" s="440">
        <v>13</v>
      </c>
      <c r="B18" s="441">
        <v>780136</v>
      </c>
      <c r="C18" s="442" t="s">
        <v>855</v>
      </c>
      <c r="D18" s="434">
        <v>88029</v>
      </c>
      <c r="E18" s="434">
        <v>102756558</v>
      </c>
      <c r="F18" s="434">
        <v>1550</v>
      </c>
      <c r="G18" s="434">
        <v>1963007</v>
      </c>
      <c r="H18" s="434">
        <v>2467</v>
      </c>
      <c r="I18" s="434">
        <v>16824940</v>
      </c>
      <c r="J18" s="434">
        <v>121544505</v>
      </c>
      <c r="K18" s="434">
        <v>1810622</v>
      </c>
    </row>
    <row r="19" spans="1:11">
      <c r="A19" s="440">
        <v>14</v>
      </c>
      <c r="B19" s="441">
        <v>780135</v>
      </c>
      <c r="C19" s="442" t="s">
        <v>856</v>
      </c>
      <c r="D19" s="434">
        <v>11539</v>
      </c>
      <c r="E19" s="434">
        <v>16312828</v>
      </c>
      <c r="F19" s="434">
        <v>0</v>
      </c>
      <c r="G19" s="434">
        <v>0</v>
      </c>
      <c r="H19" s="434">
        <v>51855</v>
      </c>
      <c r="I19" s="434">
        <v>132222819</v>
      </c>
      <c r="J19" s="434">
        <v>148535647</v>
      </c>
      <c r="K19" s="434">
        <v>438329</v>
      </c>
    </row>
    <row r="20" spans="1:11">
      <c r="A20" s="440">
        <v>15</v>
      </c>
      <c r="B20" s="441">
        <v>780145</v>
      </c>
      <c r="C20" s="442" t="s">
        <v>857</v>
      </c>
      <c r="D20" s="434">
        <v>71757</v>
      </c>
      <c r="E20" s="434">
        <v>78733799</v>
      </c>
      <c r="F20" s="434">
        <v>4160</v>
      </c>
      <c r="G20" s="434">
        <v>5430745</v>
      </c>
      <c r="H20" s="434">
        <v>10723</v>
      </c>
      <c r="I20" s="434">
        <v>26211261</v>
      </c>
      <c r="J20" s="434">
        <v>110375805</v>
      </c>
      <c r="K20" s="434">
        <v>1211351</v>
      </c>
    </row>
    <row r="21" spans="1:11" ht="27.6">
      <c r="A21" s="440">
        <v>16</v>
      </c>
      <c r="B21" s="441">
        <v>780156</v>
      </c>
      <c r="C21" s="442" t="s">
        <v>858</v>
      </c>
      <c r="D21" s="434">
        <v>10052</v>
      </c>
      <c r="E21" s="434">
        <v>12379324</v>
      </c>
      <c r="F21" s="434">
        <v>228</v>
      </c>
      <c r="G21" s="434">
        <v>247004</v>
      </c>
      <c r="H21" s="434">
        <v>23507</v>
      </c>
      <c r="I21" s="434">
        <v>88473213</v>
      </c>
      <c r="J21" s="434">
        <v>101099541</v>
      </c>
      <c r="K21" s="434">
        <v>1058804</v>
      </c>
    </row>
    <row r="22" spans="1:11" ht="27.6">
      <c r="A22" s="440">
        <v>17</v>
      </c>
      <c r="B22" s="441">
        <v>780165</v>
      </c>
      <c r="C22" s="442" t="s">
        <v>859</v>
      </c>
      <c r="D22" s="434">
        <v>28769</v>
      </c>
      <c r="E22" s="434">
        <v>41150355</v>
      </c>
      <c r="F22" s="434">
        <v>0</v>
      </c>
      <c r="G22" s="434">
        <v>0</v>
      </c>
      <c r="H22" s="434">
        <v>11763</v>
      </c>
      <c r="I22" s="434">
        <v>32975987</v>
      </c>
      <c r="J22" s="434">
        <v>74126342</v>
      </c>
      <c r="K22" s="434"/>
    </row>
    <row r="23" spans="1:11">
      <c r="A23" s="440">
        <v>18</v>
      </c>
      <c r="B23" s="441">
        <v>780162</v>
      </c>
      <c r="C23" s="442" t="s">
        <v>860</v>
      </c>
      <c r="D23" s="434">
        <v>16017</v>
      </c>
      <c r="E23" s="434">
        <v>4433603</v>
      </c>
      <c r="F23" s="434">
        <v>365</v>
      </c>
      <c r="G23" s="434">
        <v>469465</v>
      </c>
      <c r="H23" s="434">
        <v>12345</v>
      </c>
      <c r="I23" s="434">
        <v>72474260</v>
      </c>
      <c r="J23" s="434">
        <v>77377328</v>
      </c>
      <c r="K23" s="434">
        <v>145328</v>
      </c>
    </row>
    <row r="24" spans="1:11" ht="27.6">
      <c r="A24" s="440">
        <v>19</v>
      </c>
      <c r="B24" s="441">
        <v>780155</v>
      </c>
      <c r="C24" s="442" t="s">
        <v>861</v>
      </c>
      <c r="D24" s="434">
        <v>9380</v>
      </c>
      <c r="E24" s="434">
        <v>12273232</v>
      </c>
      <c r="F24" s="434">
        <v>0</v>
      </c>
      <c r="G24" s="434">
        <v>0</v>
      </c>
      <c r="H24" s="434">
        <v>15618</v>
      </c>
      <c r="I24" s="434">
        <v>55693262</v>
      </c>
      <c r="J24" s="434">
        <v>67966494</v>
      </c>
      <c r="K24" s="434">
        <v>2413679</v>
      </c>
    </row>
    <row r="25" spans="1:11" ht="27.6">
      <c r="A25" s="440">
        <v>20</v>
      </c>
      <c r="B25" s="441">
        <v>780144</v>
      </c>
      <c r="C25" s="442" t="s">
        <v>862</v>
      </c>
      <c r="D25" s="434">
        <v>18594</v>
      </c>
      <c r="E25" s="434">
        <v>33638872</v>
      </c>
      <c r="F25" s="434">
        <v>0</v>
      </c>
      <c r="G25" s="434">
        <v>0</v>
      </c>
      <c r="H25" s="434">
        <v>6165</v>
      </c>
      <c r="I25" s="434">
        <v>27059948</v>
      </c>
      <c r="J25" s="434">
        <v>60698820</v>
      </c>
      <c r="K25" s="434">
        <v>563754</v>
      </c>
    </row>
    <row r="26" spans="1:11" ht="27.6">
      <c r="A26" s="440">
        <v>21</v>
      </c>
      <c r="B26" s="441">
        <v>780164</v>
      </c>
      <c r="C26" s="442" t="s">
        <v>863</v>
      </c>
      <c r="D26" s="434">
        <v>19553</v>
      </c>
      <c r="E26" s="434">
        <v>29243205</v>
      </c>
      <c r="F26" s="434">
        <v>0</v>
      </c>
      <c r="G26" s="434">
        <v>0</v>
      </c>
      <c r="H26" s="434">
        <v>5158</v>
      </c>
      <c r="I26" s="434">
        <v>17221466</v>
      </c>
      <c r="J26" s="434">
        <v>46464671</v>
      </c>
      <c r="K26" s="434"/>
    </row>
    <row r="27" spans="1:11">
      <c r="A27" s="440">
        <v>22</v>
      </c>
      <c r="B27" s="441">
        <v>780143</v>
      </c>
      <c r="C27" s="442" t="s">
        <v>864</v>
      </c>
      <c r="D27" s="434">
        <v>9723</v>
      </c>
      <c r="E27" s="434">
        <v>13391714</v>
      </c>
      <c r="F27" s="434">
        <v>1600</v>
      </c>
      <c r="G27" s="434">
        <v>3232000</v>
      </c>
      <c r="H27" s="434">
        <v>10039</v>
      </c>
      <c r="I27" s="434">
        <v>25068487</v>
      </c>
      <c r="J27" s="434">
        <v>41692201</v>
      </c>
      <c r="K27" s="434">
        <v>652139</v>
      </c>
    </row>
    <row r="28" spans="1:11">
      <c r="A28" s="440">
        <v>23</v>
      </c>
      <c r="B28" s="441">
        <v>780158</v>
      </c>
      <c r="C28" s="442" t="s">
        <v>865</v>
      </c>
      <c r="D28" s="434">
        <v>11430</v>
      </c>
      <c r="E28" s="434">
        <v>14619428</v>
      </c>
      <c r="F28" s="434">
        <v>0</v>
      </c>
      <c r="G28" s="434">
        <v>0</v>
      </c>
      <c r="H28" s="434">
        <v>17023</v>
      </c>
      <c r="I28" s="434">
        <v>46813031</v>
      </c>
      <c r="J28" s="434">
        <v>61432459</v>
      </c>
      <c r="K28" s="434">
        <v>2055055</v>
      </c>
    </row>
    <row r="29" spans="1:11" ht="27.6">
      <c r="A29" s="440">
        <v>24</v>
      </c>
      <c r="B29" s="441">
        <v>780159</v>
      </c>
      <c r="C29" s="442" t="s">
        <v>866</v>
      </c>
      <c r="D29" s="434">
        <v>47202</v>
      </c>
      <c r="E29" s="434">
        <v>38751805</v>
      </c>
      <c r="F29" s="434">
        <v>0</v>
      </c>
      <c r="G29" s="434">
        <v>0</v>
      </c>
      <c r="H29" s="434">
        <v>24469</v>
      </c>
      <c r="I29" s="434">
        <v>59759925</v>
      </c>
      <c r="J29" s="434">
        <v>98511730</v>
      </c>
      <c r="K29" s="434">
        <v>1587581</v>
      </c>
    </row>
    <row r="30" spans="1:11">
      <c r="A30" s="440">
        <v>25</v>
      </c>
      <c r="B30" s="441">
        <v>780160</v>
      </c>
      <c r="C30" s="442" t="s">
        <v>867</v>
      </c>
      <c r="D30" s="434">
        <v>48081</v>
      </c>
      <c r="E30" s="434">
        <v>59015053</v>
      </c>
      <c r="F30" s="434">
        <v>0</v>
      </c>
      <c r="G30" s="434">
        <v>0</v>
      </c>
      <c r="H30" s="434">
        <v>3150</v>
      </c>
      <c r="I30" s="434">
        <v>7675101</v>
      </c>
      <c r="J30" s="434">
        <v>66690154</v>
      </c>
      <c r="K30" s="434">
        <v>874448</v>
      </c>
    </row>
    <row r="31" spans="1:11">
      <c r="A31" s="440">
        <v>26</v>
      </c>
      <c r="B31" s="441">
        <v>780141</v>
      </c>
      <c r="C31" s="442" t="s">
        <v>868</v>
      </c>
      <c r="D31" s="434">
        <v>15739</v>
      </c>
      <c r="E31" s="434">
        <v>15403485</v>
      </c>
      <c r="F31" s="434">
        <v>5236</v>
      </c>
      <c r="G31" s="434">
        <v>12604832</v>
      </c>
      <c r="H31" s="434">
        <v>7477</v>
      </c>
      <c r="I31" s="434">
        <v>42161712</v>
      </c>
      <c r="J31" s="434">
        <v>70170029</v>
      </c>
      <c r="K31" s="434">
        <v>655830</v>
      </c>
    </row>
    <row r="32" spans="1:11" ht="27.6">
      <c r="A32" s="440">
        <v>27</v>
      </c>
      <c r="B32" s="441">
        <v>780195</v>
      </c>
      <c r="C32" s="442" t="s">
        <v>869</v>
      </c>
      <c r="D32" s="434">
        <v>1185</v>
      </c>
      <c r="E32" s="434">
        <v>2399154</v>
      </c>
      <c r="F32" s="434">
        <v>0</v>
      </c>
      <c r="G32" s="434">
        <v>0</v>
      </c>
      <c r="H32" s="434">
        <v>5824</v>
      </c>
      <c r="I32" s="434">
        <v>20250518</v>
      </c>
      <c r="J32" s="434">
        <f>I32+G32+E32</f>
        <v>22649672</v>
      </c>
      <c r="K32" s="434"/>
    </row>
    <row r="33" spans="1:11">
      <c r="A33" s="440">
        <v>28</v>
      </c>
      <c r="B33" s="441">
        <v>780112</v>
      </c>
      <c r="C33" s="442" t="s">
        <v>820</v>
      </c>
      <c r="D33" s="434">
        <v>21124</v>
      </c>
      <c r="E33" s="434">
        <v>24768212</v>
      </c>
      <c r="F33" s="434">
        <v>0</v>
      </c>
      <c r="G33" s="434">
        <v>0</v>
      </c>
      <c r="H33" s="434">
        <v>8550</v>
      </c>
      <c r="I33" s="434">
        <v>25047326</v>
      </c>
      <c r="J33" s="434">
        <v>49815538</v>
      </c>
      <c r="K33" s="434"/>
    </row>
    <row r="34" spans="1:11">
      <c r="A34" s="440">
        <v>29</v>
      </c>
      <c r="B34" s="443">
        <v>780082</v>
      </c>
      <c r="C34" s="444" t="s">
        <v>579</v>
      </c>
      <c r="D34" s="434">
        <v>32291</v>
      </c>
      <c r="E34" s="434">
        <v>15183812</v>
      </c>
      <c r="F34" s="434">
        <v>0</v>
      </c>
      <c r="G34" s="434">
        <v>0</v>
      </c>
      <c r="H34" s="434">
        <v>6012</v>
      </c>
      <c r="I34" s="434">
        <v>26924512</v>
      </c>
      <c r="J34" s="434">
        <v>42108324</v>
      </c>
      <c r="K34" s="434"/>
    </row>
    <row r="35" spans="1:11">
      <c r="A35" s="440">
        <v>30</v>
      </c>
      <c r="B35" s="443">
        <v>780121</v>
      </c>
      <c r="C35" s="444" t="s">
        <v>469</v>
      </c>
      <c r="D35" s="434">
        <v>14884</v>
      </c>
      <c r="E35" s="434">
        <v>19549892</v>
      </c>
      <c r="F35" s="434">
        <v>280</v>
      </c>
      <c r="G35" s="434">
        <v>373187</v>
      </c>
      <c r="H35" s="434">
        <v>5795</v>
      </c>
      <c r="I35" s="434">
        <v>16312538</v>
      </c>
      <c r="J35" s="434">
        <v>36235617</v>
      </c>
      <c r="K35" s="434"/>
    </row>
    <row r="36" spans="1:11">
      <c r="A36" s="440">
        <v>31</v>
      </c>
      <c r="B36" s="443">
        <v>780014</v>
      </c>
      <c r="C36" s="444" t="s">
        <v>677</v>
      </c>
      <c r="D36" s="434">
        <v>21801</v>
      </c>
      <c r="E36" s="434">
        <v>24611068</v>
      </c>
      <c r="F36" s="434">
        <v>0</v>
      </c>
      <c r="G36" s="434">
        <v>0</v>
      </c>
      <c r="H36" s="434">
        <v>2959</v>
      </c>
      <c r="I36" s="434">
        <v>11125456</v>
      </c>
      <c r="J36" s="434">
        <v>35736524</v>
      </c>
      <c r="K36" s="434"/>
    </row>
    <row r="37" spans="1:11">
      <c r="A37" s="440">
        <v>32</v>
      </c>
      <c r="B37" s="443">
        <v>780099</v>
      </c>
      <c r="C37" s="444" t="s">
        <v>577</v>
      </c>
      <c r="D37" s="434">
        <v>42372</v>
      </c>
      <c r="E37" s="434">
        <v>25298408</v>
      </c>
      <c r="F37" s="434">
        <v>0</v>
      </c>
      <c r="G37" s="434">
        <v>0</v>
      </c>
      <c r="H37" s="434">
        <v>3072</v>
      </c>
      <c r="I37" s="434">
        <v>10102221</v>
      </c>
      <c r="J37" s="434">
        <v>35400629</v>
      </c>
      <c r="K37" s="434"/>
    </row>
    <row r="38" spans="1:11">
      <c r="A38" s="440">
        <v>33</v>
      </c>
      <c r="B38" s="443">
        <v>780119</v>
      </c>
      <c r="C38" s="444" t="s">
        <v>821</v>
      </c>
      <c r="D38" s="434">
        <v>15267</v>
      </c>
      <c r="E38" s="434">
        <v>1241558</v>
      </c>
      <c r="F38" s="434">
        <v>29</v>
      </c>
      <c r="G38" s="434">
        <v>54308</v>
      </c>
      <c r="H38" s="434">
        <v>8098</v>
      </c>
      <c r="I38" s="434">
        <v>32066496</v>
      </c>
      <c r="J38" s="434">
        <v>33362362</v>
      </c>
      <c r="K38" s="434"/>
    </row>
    <row r="39" spans="1:11">
      <c r="A39" s="440">
        <v>34</v>
      </c>
      <c r="B39" s="443">
        <v>780306</v>
      </c>
      <c r="C39" s="444" t="s">
        <v>499</v>
      </c>
      <c r="D39" s="434">
        <v>4697</v>
      </c>
      <c r="E39" s="434">
        <v>4087507</v>
      </c>
      <c r="F39" s="434">
        <v>1147</v>
      </c>
      <c r="G39" s="434">
        <v>2516995</v>
      </c>
      <c r="H39" s="434">
        <v>17237</v>
      </c>
      <c r="I39" s="434">
        <v>25748983</v>
      </c>
      <c r="J39" s="434">
        <v>32353485</v>
      </c>
      <c r="K39" s="434"/>
    </row>
    <row r="40" spans="1:11">
      <c r="A40" s="440">
        <v>35</v>
      </c>
      <c r="B40" s="443">
        <v>780011</v>
      </c>
      <c r="C40" s="444" t="s">
        <v>435</v>
      </c>
      <c r="D40" s="434">
        <v>15028</v>
      </c>
      <c r="E40" s="434">
        <v>17486720</v>
      </c>
      <c r="F40" s="434">
        <v>0</v>
      </c>
      <c r="G40" s="434">
        <v>0</v>
      </c>
      <c r="H40" s="434">
        <v>2220</v>
      </c>
      <c r="I40" s="434">
        <v>8213718</v>
      </c>
      <c r="J40" s="434">
        <v>25700438</v>
      </c>
      <c r="K40" s="434"/>
    </row>
    <row r="41" spans="1:11">
      <c r="A41" s="440">
        <v>36</v>
      </c>
      <c r="B41" s="443">
        <v>780125</v>
      </c>
      <c r="C41" s="444" t="s">
        <v>602</v>
      </c>
      <c r="D41" s="434">
        <v>24517</v>
      </c>
      <c r="E41" s="434">
        <v>15138948</v>
      </c>
      <c r="F41" s="434">
        <v>0</v>
      </c>
      <c r="G41" s="434">
        <v>0</v>
      </c>
      <c r="H41" s="434">
        <v>1340</v>
      </c>
      <c r="I41" s="434">
        <v>7288806</v>
      </c>
      <c r="J41" s="434">
        <v>22427754</v>
      </c>
      <c r="K41" s="434"/>
    </row>
    <row r="42" spans="1:11">
      <c r="A42" s="440">
        <v>37</v>
      </c>
      <c r="B42" s="443">
        <v>780126</v>
      </c>
      <c r="C42" s="444" t="s">
        <v>822</v>
      </c>
      <c r="D42" s="434">
        <v>16560</v>
      </c>
      <c r="E42" s="434">
        <v>18882579</v>
      </c>
      <c r="F42" s="434">
        <v>0</v>
      </c>
      <c r="G42" s="434">
        <v>0</v>
      </c>
      <c r="H42" s="434">
        <v>560</v>
      </c>
      <c r="I42" s="434">
        <v>1924358</v>
      </c>
      <c r="J42" s="434">
        <v>20806937</v>
      </c>
      <c r="K42" s="434"/>
    </row>
    <row r="43" spans="1:11">
      <c r="A43" s="440">
        <v>38</v>
      </c>
      <c r="B43" s="443">
        <v>780056</v>
      </c>
      <c r="C43" s="444" t="s">
        <v>453</v>
      </c>
      <c r="D43" s="434">
        <v>2087</v>
      </c>
      <c r="E43" s="434">
        <v>3424228</v>
      </c>
      <c r="F43" s="434">
        <v>0</v>
      </c>
      <c r="G43" s="434">
        <v>0</v>
      </c>
      <c r="H43" s="434">
        <v>5300</v>
      </c>
      <c r="I43" s="434">
        <v>16718288</v>
      </c>
      <c r="J43" s="434">
        <v>20142516</v>
      </c>
      <c r="K43" s="434"/>
    </row>
    <row r="44" spans="1:11">
      <c r="A44" s="440">
        <v>39</v>
      </c>
      <c r="B44" s="443">
        <v>780060</v>
      </c>
      <c r="C44" s="444" t="s">
        <v>870</v>
      </c>
      <c r="D44" s="434">
        <v>5726</v>
      </c>
      <c r="E44" s="434">
        <v>2191146</v>
      </c>
      <c r="F44" s="434">
        <v>0</v>
      </c>
      <c r="G44" s="434">
        <v>0</v>
      </c>
      <c r="H44" s="434">
        <v>6035</v>
      </c>
      <c r="I44" s="434">
        <v>13283410</v>
      </c>
      <c r="J44" s="434">
        <v>15474556</v>
      </c>
      <c r="K44" s="434"/>
    </row>
    <row r="45" spans="1:11">
      <c r="A45" s="440">
        <v>40</v>
      </c>
      <c r="B45" s="443">
        <v>780122</v>
      </c>
      <c r="C45" s="444" t="s">
        <v>672</v>
      </c>
      <c r="D45" s="434">
        <v>13665</v>
      </c>
      <c r="E45" s="434">
        <v>11386015</v>
      </c>
      <c r="F45" s="434">
        <v>0</v>
      </c>
      <c r="G45" s="434">
        <v>0</v>
      </c>
      <c r="H45" s="434">
        <v>0</v>
      </c>
      <c r="I45" s="434">
        <v>0</v>
      </c>
      <c r="J45" s="434">
        <v>11386015</v>
      </c>
      <c r="K45" s="434"/>
    </row>
    <row r="46" spans="1:11">
      <c r="A46" s="440">
        <v>41</v>
      </c>
      <c r="B46" s="443">
        <v>780057</v>
      </c>
      <c r="C46" s="444" t="s">
        <v>704</v>
      </c>
      <c r="D46" s="434">
        <v>11858</v>
      </c>
      <c r="E46" s="434">
        <v>7784889</v>
      </c>
      <c r="F46" s="434">
        <v>0</v>
      </c>
      <c r="G46" s="434">
        <v>0</v>
      </c>
      <c r="H46" s="434">
        <v>1720</v>
      </c>
      <c r="I46" s="434">
        <v>3580142</v>
      </c>
      <c r="J46" s="434">
        <v>11365031</v>
      </c>
      <c r="K46" s="434"/>
    </row>
    <row r="47" spans="1:11">
      <c r="A47" s="440">
        <v>42</v>
      </c>
      <c r="B47" s="443">
        <v>780188</v>
      </c>
      <c r="C47" s="444" t="s">
        <v>455</v>
      </c>
      <c r="D47" s="434">
        <v>7431</v>
      </c>
      <c r="E47" s="434">
        <v>9248592</v>
      </c>
      <c r="F47" s="434">
        <v>0</v>
      </c>
      <c r="G47" s="434">
        <v>0</v>
      </c>
      <c r="H47" s="434">
        <v>0</v>
      </c>
      <c r="I47" s="434">
        <v>0</v>
      </c>
      <c r="J47" s="434">
        <v>9248592</v>
      </c>
      <c r="K47" s="434"/>
    </row>
    <row r="48" spans="1:11">
      <c r="A48" s="440">
        <v>43</v>
      </c>
      <c r="B48" s="443">
        <v>780118</v>
      </c>
      <c r="C48" s="444" t="s">
        <v>568</v>
      </c>
      <c r="D48" s="434">
        <v>2860</v>
      </c>
      <c r="E48" s="434">
        <v>3939389</v>
      </c>
      <c r="F48" s="434">
        <v>0</v>
      </c>
      <c r="G48" s="434">
        <v>0</v>
      </c>
      <c r="H48" s="434">
        <v>1650</v>
      </c>
      <c r="I48" s="434">
        <v>2817693</v>
      </c>
      <c r="J48" s="434">
        <v>6757082</v>
      </c>
      <c r="K48" s="434"/>
    </row>
    <row r="49" spans="1:11">
      <c r="A49" s="440">
        <v>44</v>
      </c>
      <c r="B49" s="443">
        <v>780059</v>
      </c>
      <c r="C49" s="444" t="s">
        <v>812</v>
      </c>
      <c r="D49" s="434">
        <v>4600</v>
      </c>
      <c r="E49" s="434">
        <v>2426807</v>
      </c>
      <c r="F49" s="434">
        <v>0</v>
      </c>
      <c r="G49" s="434">
        <v>0</v>
      </c>
      <c r="H49" s="434">
        <v>321</v>
      </c>
      <c r="I49" s="434">
        <v>725395</v>
      </c>
      <c r="J49" s="434">
        <v>3152202</v>
      </c>
      <c r="K49" s="434"/>
    </row>
    <row r="50" spans="1:11">
      <c r="A50" s="440">
        <v>45</v>
      </c>
      <c r="B50" s="443">
        <v>780190</v>
      </c>
      <c r="C50" s="444" t="s">
        <v>471</v>
      </c>
      <c r="D50" s="434">
        <v>19958</v>
      </c>
      <c r="E50" s="434">
        <v>10323698</v>
      </c>
      <c r="F50" s="434">
        <v>0</v>
      </c>
      <c r="G50" s="434">
        <v>0</v>
      </c>
      <c r="H50" s="434">
        <v>0</v>
      </c>
      <c r="I50" s="434">
        <v>0</v>
      </c>
      <c r="J50" s="434">
        <v>10323698</v>
      </c>
      <c r="K50" s="434"/>
    </row>
    <row r="51" spans="1:11">
      <c r="A51" s="440">
        <v>46</v>
      </c>
      <c r="B51" s="443">
        <v>780133</v>
      </c>
      <c r="C51" s="444" t="s">
        <v>871</v>
      </c>
      <c r="D51" s="434">
        <v>22463</v>
      </c>
      <c r="E51" s="434">
        <v>4868025</v>
      </c>
      <c r="F51" s="434">
        <v>0</v>
      </c>
      <c r="G51" s="434">
        <v>0</v>
      </c>
      <c r="H51" s="434">
        <v>0</v>
      </c>
      <c r="I51" s="434">
        <v>0</v>
      </c>
      <c r="J51" s="434">
        <v>4868025</v>
      </c>
      <c r="K51" s="434"/>
    </row>
    <row r="52" spans="1:11">
      <c r="A52" s="440">
        <v>47</v>
      </c>
      <c r="B52" s="443">
        <v>780113</v>
      </c>
      <c r="C52" s="444" t="s">
        <v>454</v>
      </c>
      <c r="D52" s="434">
        <v>1680</v>
      </c>
      <c r="E52" s="434">
        <v>2548408</v>
      </c>
      <c r="F52" s="434">
        <v>0</v>
      </c>
      <c r="G52" s="434">
        <v>0</v>
      </c>
      <c r="H52" s="434">
        <v>0</v>
      </c>
      <c r="I52" s="434">
        <v>0</v>
      </c>
      <c r="J52" s="434">
        <v>2548408</v>
      </c>
      <c r="K52" s="434"/>
    </row>
    <row r="53" spans="1:11">
      <c r="A53" s="440">
        <v>48</v>
      </c>
      <c r="B53" s="443">
        <v>780080</v>
      </c>
      <c r="C53" s="444" t="s">
        <v>872</v>
      </c>
      <c r="D53" s="434">
        <v>281</v>
      </c>
      <c r="E53" s="434">
        <v>83930</v>
      </c>
      <c r="F53" s="434">
        <v>0</v>
      </c>
      <c r="G53" s="434">
        <v>0</v>
      </c>
      <c r="H53" s="434">
        <v>0</v>
      </c>
      <c r="I53" s="434">
        <v>0</v>
      </c>
      <c r="J53" s="434">
        <v>83930</v>
      </c>
      <c r="K53" s="434"/>
    </row>
    <row r="54" spans="1:11" ht="27.6">
      <c r="A54" s="440">
        <v>49</v>
      </c>
      <c r="B54" s="443">
        <v>780132</v>
      </c>
      <c r="C54" s="444" t="s">
        <v>466</v>
      </c>
      <c r="D54" s="434">
        <v>2139</v>
      </c>
      <c r="E54" s="434">
        <v>4772013</v>
      </c>
      <c r="F54" s="434">
        <v>73</v>
      </c>
      <c r="G54" s="434">
        <v>93451</v>
      </c>
      <c r="H54" s="434">
        <v>371</v>
      </c>
      <c r="I54" s="434">
        <v>1175988</v>
      </c>
      <c r="J54" s="434">
        <v>6041452</v>
      </c>
      <c r="K54" s="434"/>
    </row>
    <row r="55" spans="1:11">
      <c r="A55" s="440">
        <v>50</v>
      </c>
      <c r="B55" s="443">
        <v>780095</v>
      </c>
      <c r="C55" s="444" t="s">
        <v>873</v>
      </c>
      <c r="D55" s="434">
        <v>824</v>
      </c>
      <c r="E55" s="434">
        <v>997082</v>
      </c>
      <c r="F55" s="434">
        <v>0</v>
      </c>
      <c r="G55" s="434">
        <v>0</v>
      </c>
      <c r="H55" s="434">
        <v>0</v>
      </c>
      <c r="I55" s="434">
        <v>0</v>
      </c>
      <c r="J55" s="434">
        <v>997082</v>
      </c>
      <c r="K55" s="434"/>
    </row>
    <row r="56" spans="1:11">
      <c r="A56" s="440">
        <v>51</v>
      </c>
      <c r="B56" s="443">
        <v>780067</v>
      </c>
      <c r="C56" s="444" t="s">
        <v>486</v>
      </c>
      <c r="D56" s="434">
        <v>906</v>
      </c>
      <c r="E56" s="434">
        <v>804803</v>
      </c>
      <c r="F56" s="434">
        <v>0</v>
      </c>
      <c r="G56" s="434">
        <v>0</v>
      </c>
      <c r="H56" s="434">
        <v>0</v>
      </c>
      <c r="I56" s="434">
        <v>0</v>
      </c>
      <c r="J56" s="434">
        <v>804803</v>
      </c>
      <c r="K56" s="434"/>
    </row>
    <row r="57" spans="1:11" ht="27.6">
      <c r="A57" s="440">
        <v>52</v>
      </c>
      <c r="B57" s="443">
        <v>780129</v>
      </c>
      <c r="C57" s="444" t="s">
        <v>823</v>
      </c>
      <c r="D57" s="434">
        <v>800</v>
      </c>
      <c r="E57" s="434">
        <v>187656</v>
      </c>
      <c r="F57" s="434">
        <v>0</v>
      </c>
      <c r="G57" s="434">
        <v>0</v>
      </c>
      <c r="H57" s="434">
        <v>0</v>
      </c>
      <c r="I57" s="434">
        <v>0</v>
      </c>
      <c r="J57" s="434">
        <v>187656</v>
      </c>
      <c r="K57" s="434"/>
    </row>
    <row r="58" spans="1:11">
      <c r="A58" s="440">
        <v>53</v>
      </c>
      <c r="B58" s="443">
        <v>780038</v>
      </c>
      <c r="C58" s="444" t="s">
        <v>874</v>
      </c>
      <c r="D58" s="434">
        <v>1295</v>
      </c>
      <c r="E58" s="434">
        <v>361460</v>
      </c>
      <c r="F58" s="434">
        <v>0</v>
      </c>
      <c r="G58" s="434">
        <v>0</v>
      </c>
      <c r="H58" s="434">
        <v>0</v>
      </c>
      <c r="I58" s="434">
        <v>0</v>
      </c>
      <c r="J58" s="434">
        <v>361460</v>
      </c>
      <c r="K58" s="434"/>
    </row>
    <row r="59" spans="1:11" ht="27.6">
      <c r="A59" s="440">
        <v>54</v>
      </c>
      <c r="B59" s="443">
        <v>780040</v>
      </c>
      <c r="C59" s="444" t="s">
        <v>875</v>
      </c>
      <c r="D59" s="434">
        <v>788</v>
      </c>
      <c r="E59" s="434">
        <v>238448</v>
      </c>
      <c r="F59" s="434">
        <v>0</v>
      </c>
      <c r="G59" s="434">
        <v>0</v>
      </c>
      <c r="H59" s="434">
        <v>0</v>
      </c>
      <c r="I59" s="434">
        <v>0</v>
      </c>
      <c r="J59" s="434">
        <v>238448</v>
      </c>
      <c r="K59" s="434"/>
    </row>
    <row r="60" spans="1:11">
      <c r="A60" s="440">
        <v>55</v>
      </c>
      <c r="B60" s="443">
        <v>780054</v>
      </c>
      <c r="C60" s="444" t="s">
        <v>588</v>
      </c>
      <c r="D60" s="434">
        <v>700</v>
      </c>
      <c r="E60" s="434">
        <v>211820</v>
      </c>
      <c r="F60" s="434">
        <v>0</v>
      </c>
      <c r="G60" s="434">
        <v>0</v>
      </c>
      <c r="H60" s="434">
        <v>0</v>
      </c>
      <c r="I60" s="434">
        <v>0</v>
      </c>
      <c r="J60" s="434">
        <v>211820</v>
      </c>
      <c r="K60" s="434"/>
    </row>
    <row r="61" spans="1:11">
      <c r="A61" s="440">
        <v>56</v>
      </c>
      <c r="B61" s="443">
        <v>780094</v>
      </c>
      <c r="C61" s="444" t="s">
        <v>817</v>
      </c>
      <c r="D61" s="434">
        <v>11984</v>
      </c>
      <c r="E61" s="434">
        <v>3873464</v>
      </c>
      <c r="F61" s="434">
        <v>0</v>
      </c>
      <c r="G61" s="434">
        <v>0</v>
      </c>
      <c r="H61" s="434">
        <v>0</v>
      </c>
      <c r="I61" s="434">
        <v>0</v>
      </c>
      <c r="J61" s="434">
        <v>3873464</v>
      </c>
      <c r="K61" s="434"/>
    </row>
    <row r="62" spans="1:11">
      <c r="A62" s="440">
        <v>57</v>
      </c>
      <c r="B62" s="443">
        <v>780124</v>
      </c>
      <c r="C62" s="444" t="s">
        <v>479</v>
      </c>
      <c r="D62" s="434">
        <v>5407</v>
      </c>
      <c r="E62" s="434">
        <v>1747491</v>
      </c>
      <c r="F62" s="434">
        <v>0</v>
      </c>
      <c r="G62" s="434">
        <v>0</v>
      </c>
      <c r="H62" s="434">
        <v>0</v>
      </c>
      <c r="I62" s="434">
        <v>0</v>
      </c>
      <c r="J62" s="434">
        <v>1747491</v>
      </c>
      <c r="K62" s="434"/>
    </row>
    <row r="63" spans="1:11">
      <c r="A63" s="440">
        <v>58</v>
      </c>
      <c r="B63" s="443">
        <v>780111</v>
      </c>
      <c r="C63" s="444" t="s">
        <v>876</v>
      </c>
      <c r="D63" s="434">
        <v>1365</v>
      </c>
      <c r="E63" s="434">
        <v>1213861</v>
      </c>
      <c r="F63" s="434">
        <v>0</v>
      </c>
      <c r="G63" s="434">
        <v>0</v>
      </c>
      <c r="H63" s="434">
        <v>0</v>
      </c>
      <c r="I63" s="434">
        <v>0</v>
      </c>
      <c r="J63" s="434">
        <v>1213861</v>
      </c>
      <c r="K63" s="434"/>
    </row>
    <row r="64" spans="1:11">
      <c r="A64" s="440">
        <v>59</v>
      </c>
      <c r="B64" s="443">
        <v>780045</v>
      </c>
      <c r="C64" s="444" t="s">
        <v>764</v>
      </c>
      <c r="D64" s="434">
        <v>246</v>
      </c>
      <c r="E64" s="434">
        <v>115940</v>
      </c>
      <c r="F64" s="434">
        <v>0</v>
      </c>
      <c r="G64" s="434">
        <v>0</v>
      </c>
      <c r="H64" s="434">
        <v>0</v>
      </c>
      <c r="I64" s="434">
        <v>0</v>
      </c>
      <c r="J64" s="434">
        <v>115940</v>
      </c>
      <c r="K64" s="434"/>
    </row>
    <row r="65" spans="1:11">
      <c r="A65" s="440">
        <v>60</v>
      </c>
      <c r="B65" s="443">
        <v>780183</v>
      </c>
      <c r="C65" s="444" t="s">
        <v>877</v>
      </c>
      <c r="D65" s="434">
        <v>435</v>
      </c>
      <c r="E65" s="434">
        <v>115884</v>
      </c>
      <c r="F65" s="434">
        <v>0</v>
      </c>
      <c r="G65" s="434">
        <v>0</v>
      </c>
      <c r="H65" s="434">
        <v>0</v>
      </c>
      <c r="I65" s="434">
        <v>0</v>
      </c>
      <c r="J65" s="434">
        <v>115884</v>
      </c>
      <c r="K65" s="434"/>
    </row>
    <row r="66" spans="1:11">
      <c r="A66" s="440">
        <v>61</v>
      </c>
      <c r="B66" s="443">
        <v>780634</v>
      </c>
      <c r="C66" s="444" t="s">
        <v>520</v>
      </c>
      <c r="D66" s="434">
        <v>1582</v>
      </c>
      <c r="E66" s="434">
        <v>1868327</v>
      </c>
      <c r="F66" s="434">
        <v>0</v>
      </c>
      <c r="G66" s="434">
        <v>0</v>
      </c>
      <c r="H66" s="434">
        <v>0</v>
      </c>
      <c r="I66" s="434">
        <v>0</v>
      </c>
      <c r="J66" s="434">
        <v>1868327</v>
      </c>
      <c r="K66" s="434"/>
    </row>
    <row r="67" spans="1:11">
      <c r="A67" s="440">
        <v>62</v>
      </c>
      <c r="B67" s="443">
        <v>780152</v>
      </c>
      <c r="C67" s="444" t="s">
        <v>547</v>
      </c>
      <c r="D67" s="434">
        <v>600</v>
      </c>
      <c r="E67" s="434">
        <v>676865</v>
      </c>
      <c r="F67" s="434">
        <v>0</v>
      </c>
      <c r="G67" s="434">
        <v>0</v>
      </c>
      <c r="H67" s="434">
        <v>78</v>
      </c>
      <c r="I67" s="434">
        <v>176324</v>
      </c>
      <c r="J67" s="434">
        <v>853189</v>
      </c>
      <c r="K67" s="434"/>
    </row>
    <row r="68" spans="1:11" ht="27.6">
      <c r="A68" s="440">
        <v>63</v>
      </c>
      <c r="B68" s="443">
        <v>780039</v>
      </c>
      <c r="C68" s="444" t="s">
        <v>523</v>
      </c>
      <c r="D68" s="434">
        <v>87</v>
      </c>
      <c r="E68" s="434">
        <v>101817</v>
      </c>
      <c r="F68" s="434">
        <v>0</v>
      </c>
      <c r="G68" s="434">
        <v>0</v>
      </c>
      <c r="H68" s="434">
        <v>120</v>
      </c>
      <c r="I68" s="434">
        <v>544060</v>
      </c>
      <c r="J68" s="434">
        <v>645877</v>
      </c>
      <c r="K68" s="434"/>
    </row>
    <row r="69" spans="1:11">
      <c r="A69" s="440">
        <v>64</v>
      </c>
      <c r="B69" s="443">
        <v>780422</v>
      </c>
      <c r="C69" s="444" t="s">
        <v>555</v>
      </c>
      <c r="D69" s="434">
        <v>1375</v>
      </c>
      <c r="E69" s="434">
        <v>1573611</v>
      </c>
      <c r="F69" s="434">
        <v>0</v>
      </c>
      <c r="G69" s="434">
        <v>0</v>
      </c>
      <c r="H69" s="434">
        <v>0</v>
      </c>
      <c r="I69" s="434">
        <v>0</v>
      </c>
      <c r="J69" s="434">
        <v>1573611</v>
      </c>
      <c r="K69" s="434"/>
    </row>
    <row r="70" spans="1:11">
      <c r="A70" s="440">
        <v>65</v>
      </c>
      <c r="B70" s="443">
        <v>780019</v>
      </c>
      <c r="C70" s="444" t="s">
        <v>688</v>
      </c>
      <c r="D70" s="434">
        <v>0</v>
      </c>
      <c r="E70" s="434">
        <v>0</v>
      </c>
      <c r="F70" s="434">
        <v>0</v>
      </c>
      <c r="G70" s="434">
        <v>0</v>
      </c>
      <c r="H70" s="434">
        <v>0</v>
      </c>
      <c r="I70" s="434">
        <v>0</v>
      </c>
      <c r="J70" s="434">
        <v>0</v>
      </c>
      <c r="K70" s="434"/>
    </row>
    <row r="71" spans="1:11" ht="27.6">
      <c r="A71" s="440">
        <v>66</v>
      </c>
      <c r="B71" s="443">
        <v>780035</v>
      </c>
      <c r="C71" s="444" t="s">
        <v>733</v>
      </c>
      <c r="D71" s="434">
        <v>85</v>
      </c>
      <c r="E71" s="434">
        <v>139145</v>
      </c>
      <c r="F71" s="434">
        <v>0</v>
      </c>
      <c r="G71" s="434">
        <v>0</v>
      </c>
      <c r="H71" s="434">
        <v>29</v>
      </c>
      <c r="I71" s="434">
        <v>124118</v>
      </c>
      <c r="J71" s="434">
        <f>E71+I71</f>
        <v>263263</v>
      </c>
      <c r="K71" s="434"/>
    </row>
    <row r="72" spans="1:11">
      <c r="A72" s="440">
        <v>67</v>
      </c>
      <c r="B72" s="443">
        <v>780277</v>
      </c>
      <c r="C72" s="444" t="s">
        <v>878</v>
      </c>
      <c r="D72" s="434">
        <v>687</v>
      </c>
      <c r="E72" s="434">
        <v>775347</v>
      </c>
      <c r="F72" s="434">
        <v>0</v>
      </c>
      <c r="G72" s="434">
        <v>0</v>
      </c>
      <c r="H72" s="434">
        <v>800</v>
      </c>
      <c r="I72" s="434">
        <v>1935871</v>
      </c>
      <c r="J72" s="434">
        <v>2711218</v>
      </c>
      <c r="K72" s="434"/>
    </row>
    <row r="73" spans="1:11">
      <c r="A73" s="440">
        <v>68</v>
      </c>
      <c r="B73" s="443">
        <v>780340</v>
      </c>
      <c r="C73" s="444" t="s">
        <v>518</v>
      </c>
      <c r="D73" s="434">
        <v>35</v>
      </c>
      <c r="E73" s="434">
        <v>56951</v>
      </c>
      <c r="F73" s="434">
        <v>100</v>
      </c>
      <c r="G73" s="434">
        <v>63960</v>
      </c>
      <c r="H73" s="434">
        <v>2</v>
      </c>
      <c r="I73" s="434">
        <v>7010</v>
      </c>
      <c r="J73" s="434">
        <v>127921</v>
      </c>
      <c r="K73" s="434"/>
    </row>
    <row r="74" spans="1:11">
      <c r="A74" s="440">
        <v>69</v>
      </c>
      <c r="B74" s="443">
        <v>780200</v>
      </c>
      <c r="C74" s="444" t="s">
        <v>879</v>
      </c>
      <c r="D74" s="434">
        <v>1730</v>
      </c>
      <c r="E74" s="434">
        <v>2785673</v>
      </c>
      <c r="F74" s="434">
        <v>0</v>
      </c>
      <c r="G74" s="434">
        <v>0</v>
      </c>
      <c r="H74" s="434">
        <v>168</v>
      </c>
      <c r="I74" s="434">
        <v>718157</v>
      </c>
      <c r="J74" s="434">
        <v>3503830</v>
      </c>
      <c r="K74" s="434"/>
    </row>
    <row r="75" spans="1:11">
      <c r="A75" s="440">
        <v>70</v>
      </c>
      <c r="B75" s="443">
        <v>780235</v>
      </c>
      <c r="C75" s="444" t="s">
        <v>880</v>
      </c>
      <c r="D75" s="434">
        <v>565</v>
      </c>
      <c r="E75" s="434">
        <v>930658</v>
      </c>
      <c r="F75" s="434">
        <v>0</v>
      </c>
      <c r="G75" s="434">
        <v>0</v>
      </c>
      <c r="H75" s="434">
        <v>401</v>
      </c>
      <c r="I75" s="434">
        <v>1179718</v>
      </c>
      <c r="J75" s="434">
        <v>2110376</v>
      </c>
      <c r="K75" s="434"/>
    </row>
    <row r="76" spans="1:11">
      <c r="A76" s="440">
        <v>71</v>
      </c>
      <c r="B76" s="443">
        <v>780421</v>
      </c>
      <c r="C76" s="444" t="s">
        <v>881</v>
      </c>
      <c r="D76" s="434">
        <v>507</v>
      </c>
      <c r="E76" s="434">
        <v>839473</v>
      </c>
      <c r="F76" s="434">
        <v>0</v>
      </c>
      <c r="G76" s="434">
        <v>0</v>
      </c>
      <c r="H76" s="434">
        <v>286</v>
      </c>
      <c r="I76" s="434">
        <v>912082</v>
      </c>
      <c r="J76" s="434">
        <v>1751555</v>
      </c>
      <c r="K76" s="434"/>
    </row>
    <row r="77" spans="1:11">
      <c r="A77" s="440">
        <v>72</v>
      </c>
      <c r="B77" s="443">
        <v>780238</v>
      </c>
      <c r="C77" s="444" t="s">
        <v>550</v>
      </c>
      <c r="D77" s="434">
        <v>587</v>
      </c>
      <c r="E77" s="434">
        <v>958952</v>
      </c>
      <c r="F77" s="434">
        <v>0</v>
      </c>
      <c r="G77" s="434">
        <v>0</v>
      </c>
      <c r="H77" s="434">
        <v>497</v>
      </c>
      <c r="I77" s="434">
        <v>1239133</v>
      </c>
      <c r="J77" s="434">
        <v>2198085</v>
      </c>
      <c r="K77" s="434"/>
    </row>
    <row r="78" spans="1:11" ht="27.6">
      <c r="A78" s="440">
        <v>73</v>
      </c>
      <c r="B78" s="443">
        <v>780554</v>
      </c>
      <c r="C78" s="444" t="s">
        <v>882</v>
      </c>
      <c r="D78" s="434">
        <v>541</v>
      </c>
      <c r="E78" s="434">
        <v>888516</v>
      </c>
      <c r="F78" s="434">
        <v>0</v>
      </c>
      <c r="G78" s="434">
        <v>0</v>
      </c>
      <c r="H78" s="434">
        <v>195</v>
      </c>
      <c r="I78" s="434">
        <v>834483</v>
      </c>
      <c r="J78" s="434">
        <v>1722999</v>
      </c>
      <c r="K78" s="434"/>
    </row>
    <row r="79" spans="1:11">
      <c r="A79" s="440">
        <v>74</v>
      </c>
      <c r="B79" s="443">
        <v>780239</v>
      </c>
      <c r="C79" s="444" t="s">
        <v>883</v>
      </c>
      <c r="D79" s="434">
        <v>414</v>
      </c>
      <c r="E79" s="434">
        <v>711487</v>
      </c>
      <c r="F79" s="434">
        <v>0</v>
      </c>
      <c r="G79" s="434">
        <v>0</v>
      </c>
      <c r="H79" s="434">
        <v>175</v>
      </c>
      <c r="I79" s="434">
        <v>749016</v>
      </c>
      <c r="J79" s="434">
        <v>1460503</v>
      </c>
      <c r="K79" s="434"/>
    </row>
    <row r="80" spans="1:11">
      <c r="A80" s="440">
        <v>75</v>
      </c>
      <c r="B80" s="443">
        <v>780626</v>
      </c>
      <c r="C80" s="444" t="s">
        <v>558</v>
      </c>
      <c r="D80" s="434">
        <v>483</v>
      </c>
      <c r="E80" s="434">
        <v>871630</v>
      </c>
      <c r="F80" s="434">
        <v>0</v>
      </c>
      <c r="G80" s="434">
        <v>0</v>
      </c>
      <c r="H80" s="434">
        <v>209</v>
      </c>
      <c r="I80" s="434">
        <v>685666</v>
      </c>
      <c r="J80" s="434">
        <f>SUM(I80+E80)</f>
        <v>1557296</v>
      </c>
      <c r="K80" s="434">
        <v>99577</v>
      </c>
    </row>
    <row r="81" spans="1:11">
      <c r="A81" s="440">
        <v>76</v>
      </c>
      <c r="B81" s="443">
        <v>780526</v>
      </c>
      <c r="C81" s="444" t="s">
        <v>557</v>
      </c>
      <c r="D81" s="434">
        <v>369</v>
      </c>
      <c r="E81" s="434">
        <v>616290</v>
      </c>
      <c r="F81" s="434">
        <v>0</v>
      </c>
      <c r="G81" s="434">
        <v>0</v>
      </c>
      <c r="H81" s="434">
        <v>634</v>
      </c>
      <c r="I81" s="434">
        <v>1674701</v>
      </c>
      <c r="J81" s="434">
        <v>2290991</v>
      </c>
      <c r="K81" s="434"/>
    </row>
    <row r="82" spans="1:11">
      <c r="A82" s="440">
        <v>77</v>
      </c>
      <c r="B82" s="443">
        <v>780322</v>
      </c>
      <c r="C82" s="444" t="s">
        <v>884</v>
      </c>
      <c r="D82" s="434">
        <v>0</v>
      </c>
      <c r="E82" s="434">
        <v>0</v>
      </c>
      <c r="F82" s="434">
        <v>0</v>
      </c>
      <c r="G82" s="434">
        <v>0</v>
      </c>
      <c r="H82" s="434">
        <v>0</v>
      </c>
      <c r="I82" s="434">
        <v>0</v>
      </c>
      <c r="J82" s="434">
        <v>0</v>
      </c>
      <c r="K82" s="434"/>
    </row>
    <row r="83" spans="1:11">
      <c r="A83" s="440">
        <v>78</v>
      </c>
      <c r="B83" s="443">
        <v>780257</v>
      </c>
      <c r="C83" s="444" t="s">
        <v>885</v>
      </c>
      <c r="D83" s="434">
        <v>102</v>
      </c>
      <c r="E83" s="434">
        <v>166974</v>
      </c>
      <c r="F83" s="434">
        <v>0</v>
      </c>
      <c r="G83" s="434">
        <v>0</v>
      </c>
      <c r="H83" s="434">
        <v>39</v>
      </c>
      <c r="I83" s="434">
        <v>166875</v>
      </c>
      <c r="J83" s="434">
        <v>333849</v>
      </c>
      <c r="K83" s="434"/>
    </row>
    <row r="84" spans="1:11">
      <c r="A84" s="440">
        <v>79</v>
      </c>
      <c r="B84" s="443">
        <v>780661</v>
      </c>
      <c r="C84" s="444" t="s">
        <v>886</v>
      </c>
      <c r="D84" s="434">
        <v>9</v>
      </c>
      <c r="E84" s="434">
        <v>6633</v>
      </c>
      <c r="F84" s="434">
        <v>0</v>
      </c>
      <c r="G84" s="434">
        <v>0</v>
      </c>
      <c r="H84" s="434">
        <v>17</v>
      </c>
      <c r="I84" s="434">
        <v>71845</v>
      </c>
      <c r="J84" s="434">
        <v>78478</v>
      </c>
      <c r="K84" s="434"/>
    </row>
    <row r="85" spans="1:11">
      <c r="A85" s="440">
        <v>80</v>
      </c>
      <c r="B85" s="443">
        <v>780579</v>
      </c>
      <c r="C85" s="444" t="s">
        <v>887</v>
      </c>
      <c r="D85" s="434">
        <v>174</v>
      </c>
      <c r="E85" s="434">
        <v>285534</v>
      </c>
      <c r="F85" s="434">
        <v>0</v>
      </c>
      <c r="G85" s="434">
        <v>0</v>
      </c>
      <c r="H85" s="434">
        <v>66</v>
      </c>
      <c r="I85" s="434">
        <v>283721</v>
      </c>
      <c r="J85" s="434">
        <v>569255</v>
      </c>
      <c r="K85" s="434">
        <v>-569255</v>
      </c>
    </row>
    <row r="86" spans="1:11">
      <c r="A86" s="440">
        <v>81</v>
      </c>
      <c r="B86" s="443">
        <v>780742</v>
      </c>
      <c r="C86" s="444" t="s">
        <v>888</v>
      </c>
      <c r="D86" s="434">
        <v>94</v>
      </c>
      <c r="E86" s="434">
        <v>154066</v>
      </c>
      <c r="F86" s="434">
        <v>0</v>
      </c>
      <c r="G86" s="434">
        <v>0</v>
      </c>
      <c r="H86" s="434">
        <v>36</v>
      </c>
      <c r="I86" s="434">
        <v>154102</v>
      </c>
      <c r="J86" s="434">
        <v>308168</v>
      </c>
      <c r="K86" s="434"/>
    </row>
    <row r="87" spans="1:11">
      <c r="A87" s="440">
        <v>82</v>
      </c>
      <c r="B87" s="443">
        <v>780230</v>
      </c>
      <c r="C87" s="444" t="s">
        <v>889</v>
      </c>
      <c r="D87" s="434">
        <v>47</v>
      </c>
      <c r="E87" s="434">
        <v>76159</v>
      </c>
      <c r="F87" s="434">
        <v>0</v>
      </c>
      <c r="G87" s="434">
        <v>0</v>
      </c>
      <c r="H87" s="434">
        <v>18</v>
      </c>
      <c r="I87" s="434">
        <v>72932</v>
      </c>
      <c r="J87" s="434">
        <v>149091</v>
      </c>
      <c r="K87" s="434">
        <v>-149091</v>
      </c>
    </row>
    <row r="88" spans="1:11">
      <c r="A88" s="440">
        <v>83</v>
      </c>
      <c r="B88" s="443">
        <v>780234</v>
      </c>
      <c r="C88" s="444" t="s">
        <v>890</v>
      </c>
      <c r="D88" s="434">
        <v>97</v>
      </c>
      <c r="E88" s="434">
        <v>105873</v>
      </c>
      <c r="F88" s="434">
        <v>0</v>
      </c>
      <c r="G88" s="434">
        <v>0</v>
      </c>
      <c r="H88" s="434">
        <v>158</v>
      </c>
      <c r="I88" s="434">
        <v>691167</v>
      </c>
      <c r="J88" s="434">
        <v>797040</v>
      </c>
      <c r="K88" s="434"/>
    </row>
    <row r="89" spans="1:11">
      <c r="A89" s="440">
        <v>84</v>
      </c>
      <c r="B89" s="443">
        <v>780489</v>
      </c>
      <c r="C89" s="444" t="s">
        <v>556</v>
      </c>
      <c r="D89" s="434">
        <v>223</v>
      </c>
      <c r="E89" s="434">
        <v>365943</v>
      </c>
      <c r="F89" s="434">
        <v>0</v>
      </c>
      <c r="G89" s="434">
        <v>0</v>
      </c>
      <c r="H89" s="434">
        <v>398</v>
      </c>
      <c r="I89" s="434">
        <v>815956</v>
      </c>
      <c r="J89" s="434">
        <v>1181899</v>
      </c>
      <c r="K89" s="434">
        <v>100000</v>
      </c>
    </row>
    <row r="90" spans="1:11">
      <c r="A90" s="440">
        <v>85</v>
      </c>
      <c r="B90" s="443">
        <v>780222</v>
      </c>
      <c r="C90" s="444" t="s">
        <v>891</v>
      </c>
      <c r="D90" s="434">
        <v>59</v>
      </c>
      <c r="E90" s="434">
        <v>67188</v>
      </c>
      <c r="F90" s="434">
        <v>0</v>
      </c>
      <c r="G90" s="434">
        <v>0</v>
      </c>
      <c r="H90" s="434">
        <v>65</v>
      </c>
      <c r="I90" s="434">
        <v>274288</v>
      </c>
      <c r="J90" s="434">
        <v>341476</v>
      </c>
      <c r="K90" s="434"/>
    </row>
    <row r="91" spans="1:11">
      <c r="A91" s="440">
        <v>86</v>
      </c>
      <c r="B91" s="443">
        <v>780279</v>
      </c>
      <c r="C91" s="444" t="s">
        <v>892</v>
      </c>
      <c r="D91" s="434">
        <v>10</v>
      </c>
      <c r="E91" s="434">
        <v>7733</v>
      </c>
      <c r="F91" s="434">
        <v>0</v>
      </c>
      <c r="G91" s="434">
        <v>0</v>
      </c>
      <c r="H91" s="434">
        <v>35</v>
      </c>
      <c r="I91" s="434">
        <v>60694</v>
      </c>
      <c r="J91" s="434">
        <v>68427</v>
      </c>
      <c r="K91" s="434"/>
    </row>
    <row r="92" spans="1:11">
      <c r="A92" s="440">
        <v>87</v>
      </c>
      <c r="B92" s="443">
        <v>780577</v>
      </c>
      <c r="C92" s="444" t="s">
        <v>893</v>
      </c>
      <c r="D92" s="434">
        <v>54</v>
      </c>
      <c r="E92" s="434">
        <v>66537</v>
      </c>
      <c r="F92" s="434">
        <v>0</v>
      </c>
      <c r="G92" s="434">
        <v>0</v>
      </c>
      <c r="H92" s="434">
        <v>57</v>
      </c>
      <c r="I92" s="434">
        <v>213819</v>
      </c>
      <c r="J92" s="434">
        <v>280356</v>
      </c>
      <c r="K92" s="434"/>
    </row>
    <row r="93" spans="1:11">
      <c r="A93" s="440">
        <v>88</v>
      </c>
      <c r="B93" s="443">
        <v>780629</v>
      </c>
      <c r="C93" s="444" t="s">
        <v>894</v>
      </c>
      <c r="D93" s="434">
        <v>0</v>
      </c>
      <c r="E93" s="434">
        <v>0</v>
      </c>
      <c r="F93" s="434">
        <v>0</v>
      </c>
      <c r="G93" s="434">
        <v>0</v>
      </c>
      <c r="H93" s="434">
        <v>0</v>
      </c>
      <c r="I93" s="434">
        <v>0</v>
      </c>
      <c r="J93" s="434">
        <v>0</v>
      </c>
      <c r="K93" s="434"/>
    </row>
    <row r="94" spans="1:11">
      <c r="A94" s="440">
        <v>89</v>
      </c>
      <c r="B94" s="443">
        <v>780541</v>
      </c>
      <c r="C94" s="444" t="s">
        <v>895</v>
      </c>
      <c r="D94" s="434">
        <v>76</v>
      </c>
      <c r="E94" s="434">
        <v>87640</v>
      </c>
      <c r="F94" s="434">
        <v>0</v>
      </c>
      <c r="G94" s="434">
        <v>0</v>
      </c>
      <c r="H94" s="434">
        <v>80</v>
      </c>
      <c r="I94" s="434">
        <v>343124</v>
      </c>
      <c r="J94" s="434">
        <v>430764</v>
      </c>
      <c r="K94" s="434"/>
    </row>
    <row r="95" spans="1:11">
      <c r="A95" s="440">
        <v>90</v>
      </c>
      <c r="B95" s="443">
        <v>780237</v>
      </c>
      <c r="C95" s="444" t="s">
        <v>896</v>
      </c>
      <c r="D95" s="434">
        <v>110</v>
      </c>
      <c r="E95" s="434">
        <v>122050</v>
      </c>
      <c r="F95" s="434">
        <v>0</v>
      </c>
      <c r="G95" s="434">
        <v>0</v>
      </c>
      <c r="H95" s="434">
        <v>154</v>
      </c>
      <c r="I95" s="434">
        <v>509113</v>
      </c>
      <c r="J95" s="434">
        <v>631163</v>
      </c>
      <c r="K95" s="434"/>
    </row>
    <row r="96" spans="1:11">
      <c r="A96" s="440">
        <v>91</v>
      </c>
      <c r="B96" s="443">
        <v>780208</v>
      </c>
      <c r="C96" s="444" t="s">
        <v>897</v>
      </c>
      <c r="D96" s="434">
        <v>190</v>
      </c>
      <c r="E96" s="434">
        <v>309996</v>
      </c>
      <c r="F96" s="434">
        <v>0</v>
      </c>
      <c r="G96" s="434">
        <v>0</v>
      </c>
      <c r="H96" s="434">
        <v>80</v>
      </c>
      <c r="I96" s="434">
        <v>342476</v>
      </c>
      <c r="J96" s="434">
        <v>652472</v>
      </c>
      <c r="K96" s="434"/>
    </row>
    <row r="97" spans="1:11">
      <c r="A97" s="440">
        <v>92</v>
      </c>
      <c r="B97" s="443">
        <v>780221</v>
      </c>
      <c r="C97" s="444" t="s">
        <v>898</v>
      </c>
      <c r="D97" s="434">
        <v>189</v>
      </c>
      <c r="E97" s="434">
        <v>310338</v>
      </c>
      <c r="F97" s="434">
        <v>0</v>
      </c>
      <c r="G97" s="434">
        <v>0</v>
      </c>
      <c r="H97" s="434">
        <v>72</v>
      </c>
      <c r="I97" s="434">
        <v>310278</v>
      </c>
      <c r="J97" s="434">
        <v>620616</v>
      </c>
      <c r="K97" s="434"/>
    </row>
    <row r="98" spans="1:11">
      <c r="A98" s="440">
        <v>93</v>
      </c>
      <c r="B98" s="443">
        <v>780731</v>
      </c>
      <c r="C98" s="444" t="s">
        <v>899</v>
      </c>
      <c r="D98" s="434">
        <v>41</v>
      </c>
      <c r="E98" s="434">
        <v>53495</v>
      </c>
      <c r="F98" s="434">
        <v>0</v>
      </c>
      <c r="G98" s="434">
        <v>0</v>
      </c>
      <c r="H98" s="434">
        <v>54</v>
      </c>
      <c r="I98" s="434">
        <v>226515</v>
      </c>
      <c r="J98" s="434">
        <v>280010</v>
      </c>
      <c r="K98" s="434"/>
    </row>
    <row r="99" spans="1:11">
      <c r="A99" s="440">
        <v>94</v>
      </c>
      <c r="B99" s="443">
        <v>780315</v>
      </c>
      <c r="C99" s="444" t="s">
        <v>900</v>
      </c>
      <c r="D99" s="434">
        <v>30</v>
      </c>
      <c r="E99" s="434">
        <v>48174</v>
      </c>
      <c r="F99" s="434">
        <v>0</v>
      </c>
      <c r="G99" s="434">
        <v>0</v>
      </c>
      <c r="H99" s="434">
        <v>11</v>
      </c>
      <c r="I99" s="434">
        <v>45988</v>
      </c>
      <c r="J99" s="434">
        <v>94162</v>
      </c>
      <c r="K99" s="434">
        <v>-94162</v>
      </c>
    </row>
    <row r="100" spans="1:11">
      <c r="A100" s="440">
        <v>95</v>
      </c>
      <c r="B100" s="443">
        <v>780708</v>
      </c>
      <c r="C100" s="444" t="s">
        <v>901</v>
      </c>
      <c r="D100" s="434">
        <v>24</v>
      </c>
      <c r="E100" s="434">
        <v>39287</v>
      </c>
      <c r="F100" s="434">
        <v>0</v>
      </c>
      <c r="G100" s="434">
        <v>0</v>
      </c>
      <c r="H100" s="434">
        <v>9</v>
      </c>
      <c r="I100" s="434">
        <v>37755</v>
      </c>
      <c r="J100" s="434">
        <v>77042</v>
      </c>
      <c r="K100" s="434">
        <v>-77042</v>
      </c>
    </row>
    <row r="101" spans="1:11">
      <c r="A101" s="440">
        <v>96</v>
      </c>
      <c r="B101" s="443">
        <v>780382</v>
      </c>
      <c r="C101" s="444" t="s">
        <v>554</v>
      </c>
      <c r="D101" s="434">
        <v>12</v>
      </c>
      <c r="E101" s="434">
        <v>13327</v>
      </c>
      <c r="F101" s="434">
        <v>0</v>
      </c>
      <c r="G101" s="434">
        <v>0</v>
      </c>
      <c r="H101" s="434">
        <v>18</v>
      </c>
      <c r="I101" s="434">
        <v>76061</v>
      </c>
      <c r="J101" s="434">
        <v>89388</v>
      </c>
      <c r="K101" s="434">
        <v>10221</v>
      </c>
    </row>
    <row r="102" spans="1:11">
      <c r="A102" s="440">
        <v>97</v>
      </c>
      <c r="B102" s="443">
        <v>780715</v>
      </c>
      <c r="C102" s="444" t="s">
        <v>902</v>
      </c>
      <c r="D102" s="434">
        <v>17</v>
      </c>
      <c r="E102" s="434">
        <v>17948</v>
      </c>
      <c r="F102" s="434">
        <v>0</v>
      </c>
      <c r="G102" s="434">
        <v>0</v>
      </c>
      <c r="H102" s="434">
        <v>25</v>
      </c>
      <c r="I102" s="434">
        <v>89518</v>
      </c>
      <c r="J102" s="434">
        <v>107466</v>
      </c>
      <c r="K102" s="434">
        <v>12771</v>
      </c>
    </row>
    <row r="103" spans="1:11">
      <c r="A103" s="440">
        <v>98</v>
      </c>
      <c r="B103" s="443">
        <v>780543</v>
      </c>
      <c r="C103" s="444" t="s">
        <v>903</v>
      </c>
      <c r="D103" s="434">
        <v>11</v>
      </c>
      <c r="E103" s="434">
        <v>27573</v>
      </c>
      <c r="F103" s="434">
        <v>0</v>
      </c>
      <c r="G103" s="434">
        <v>0</v>
      </c>
      <c r="H103" s="434">
        <v>22</v>
      </c>
      <c r="I103" s="434">
        <v>93557</v>
      </c>
      <c r="J103" s="434">
        <v>121130</v>
      </c>
      <c r="K103" s="434"/>
    </row>
    <row r="104" spans="1:11">
      <c r="A104" s="440">
        <v>99</v>
      </c>
      <c r="B104" s="443">
        <v>780656</v>
      </c>
      <c r="C104" s="444" t="s">
        <v>904</v>
      </c>
      <c r="D104" s="434">
        <v>73</v>
      </c>
      <c r="E104" s="434">
        <v>119866</v>
      </c>
      <c r="F104" s="434">
        <v>0</v>
      </c>
      <c r="G104" s="434">
        <v>0</v>
      </c>
      <c r="H104" s="434">
        <v>138</v>
      </c>
      <c r="I104" s="434">
        <v>321534</v>
      </c>
      <c r="J104" s="434">
        <v>441400</v>
      </c>
      <c r="K104" s="434"/>
    </row>
    <row r="105" spans="1:11" s="448" customFormat="1" ht="13.2">
      <c r="A105" s="445"/>
      <c r="B105" s="446"/>
      <c r="C105" s="447" t="s">
        <v>905</v>
      </c>
      <c r="D105" s="446">
        <f>SUM(D6:D104)</f>
        <v>1705212</v>
      </c>
      <c r="E105" s="446">
        <f t="shared" ref="E105:K105" si="0">SUM(E6:E104)</f>
        <v>1519485393</v>
      </c>
      <c r="F105" s="446">
        <f t="shared" si="0"/>
        <v>50351</v>
      </c>
      <c r="G105" s="446">
        <f t="shared" si="0"/>
        <v>84172707</v>
      </c>
      <c r="H105" s="446">
        <f t="shared" si="0"/>
        <v>722905</v>
      </c>
      <c r="I105" s="446">
        <f t="shared" si="0"/>
        <v>2364327458</v>
      </c>
      <c r="J105" s="446">
        <f t="shared" si="0"/>
        <v>3967985558</v>
      </c>
      <c r="K105" s="446">
        <f t="shared" si="0"/>
        <v>26580877</v>
      </c>
    </row>
    <row r="107" spans="1:11">
      <c r="D107" s="450"/>
      <c r="E107" s="450"/>
      <c r="F107" s="450"/>
      <c r="G107" s="450"/>
      <c r="H107" s="450"/>
      <c r="I107" s="450"/>
      <c r="J107" s="450"/>
    </row>
    <row r="108" spans="1:11">
      <c r="D108" s="450"/>
      <c r="E108" s="450"/>
      <c r="F108" s="450"/>
      <c r="G108" s="450"/>
      <c r="H108" s="450"/>
      <c r="I108" s="450"/>
      <c r="J108" s="450"/>
    </row>
  </sheetData>
  <autoFilter ref="A5:K105"/>
  <mergeCells count="8">
    <mergeCell ref="J4:J5"/>
    <mergeCell ref="K4:K5"/>
    <mergeCell ref="A4:A5"/>
    <mergeCell ref="B4:B5"/>
    <mergeCell ref="C4:C5"/>
    <mergeCell ref="D4:E4"/>
    <mergeCell ref="F4:G4"/>
    <mergeCell ref="H4:I4"/>
  </mergeCells>
  <pageMargins left="0.70866141732283472" right="0.70866141732283472" top="0.35433070866141736" bottom="0.35433070866141736" header="0.31496062992125984" footer="0.31496062992125984"/>
  <pageSetup paperSize="9" scale="80" orientation="portrait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1"/>
  <sheetViews>
    <sheetView zoomScale="60" zoomScaleNormal="60" workbookViewId="0">
      <selection activeCell="L8" sqref="L8"/>
    </sheetView>
  </sheetViews>
  <sheetFormatPr defaultColWidth="9.109375" defaultRowHeight="21"/>
  <cols>
    <col min="1" max="1" width="12.109375" style="70" customWidth="1"/>
    <col min="2" max="2" width="5.5546875" style="70" customWidth="1"/>
    <col min="3" max="3" width="60.5546875" style="72" customWidth="1"/>
    <col min="4" max="5" width="22.88671875" style="73" customWidth="1"/>
    <col min="6" max="6" width="25.44140625" style="73" customWidth="1"/>
    <col min="7" max="7" width="26" style="73" customWidth="1"/>
    <col min="8" max="11" width="22.88671875" style="73" customWidth="1"/>
    <col min="12" max="12" width="34.5546875" style="70" customWidth="1"/>
    <col min="13" max="16384" width="9.109375" style="70"/>
  </cols>
  <sheetData>
    <row r="1" spans="1:12" ht="67.5" customHeight="1">
      <c r="A1" s="603"/>
      <c r="B1" s="603"/>
      <c r="C1" s="603"/>
      <c r="D1" s="69"/>
      <c r="E1" s="69"/>
      <c r="F1" s="69"/>
      <c r="G1" s="69"/>
      <c r="H1" s="69"/>
      <c r="I1" s="69"/>
      <c r="J1" s="69"/>
      <c r="K1" s="69"/>
    </row>
    <row r="2" spans="1:12" ht="69" customHeight="1">
      <c r="A2" s="604" t="s">
        <v>1071</v>
      </c>
      <c r="B2" s="604"/>
      <c r="C2" s="604"/>
      <c r="D2" s="604"/>
      <c r="E2" s="604"/>
      <c r="F2" s="604"/>
      <c r="G2" s="604"/>
      <c r="H2" s="604"/>
      <c r="I2" s="604"/>
      <c r="J2" s="604"/>
      <c r="K2" s="604"/>
    </row>
    <row r="3" spans="1:12">
      <c r="A3" s="451"/>
      <c r="B3" s="451"/>
      <c r="C3" s="452" t="s">
        <v>657</v>
      </c>
      <c r="D3" s="453">
        <f t="shared" ref="D3:L3" si="0">SUM(D5:D111)</f>
        <v>0</v>
      </c>
      <c r="E3" s="453">
        <f t="shared" si="0"/>
        <v>0</v>
      </c>
      <c r="F3" s="453">
        <f t="shared" si="0"/>
        <v>0</v>
      </c>
      <c r="G3" s="453">
        <f t="shared" si="0"/>
        <v>12564023</v>
      </c>
      <c r="H3" s="453">
        <f t="shared" si="0"/>
        <v>0</v>
      </c>
      <c r="I3" s="453">
        <f t="shared" si="0"/>
        <v>0</v>
      </c>
      <c r="J3" s="453">
        <f t="shared" si="0"/>
        <v>0</v>
      </c>
      <c r="K3" s="453">
        <f t="shared" si="0"/>
        <v>0</v>
      </c>
      <c r="L3" s="453">
        <f t="shared" si="0"/>
        <v>12564023</v>
      </c>
    </row>
    <row r="4" spans="1:12" s="71" customFormat="1" ht="72.75" customHeight="1">
      <c r="A4" s="454" t="s">
        <v>429</v>
      </c>
      <c r="B4" s="454" t="s">
        <v>427</v>
      </c>
      <c r="C4" s="455" t="s">
        <v>658</v>
      </c>
      <c r="D4" s="456" t="s">
        <v>659</v>
      </c>
      <c r="E4" s="456" t="s">
        <v>660</v>
      </c>
      <c r="F4" s="456" t="s">
        <v>661</v>
      </c>
      <c r="G4" s="456" t="s">
        <v>662</v>
      </c>
      <c r="H4" s="456" t="s">
        <v>14</v>
      </c>
      <c r="I4" s="456" t="s">
        <v>13</v>
      </c>
      <c r="J4" s="456" t="s">
        <v>15</v>
      </c>
      <c r="K4" s="456" t="s">
        <v>663</v>
      </c>
      <c r="L4" s="457" t="s">
        <v>27</v>
      </c>
    </row>
    <row r="5" spans="1:12" ht="63">
      <c r="A5" s="458">
        <v>780045</v>
      </c>
      <c r="B5" s="459">
        <v>9</v>
      </c>
      <c r="C5" s="460" t="s">
        <v>36</v>
      </c>
      <c r="D5" s="461">
        <v>-862761</v>
      </c>
      <c r="E5" s="461">
        <v>0</v>
      </c>
      <c r="F5" s="461">
        <v>0</v>
      </c>
      <c r="G5" s="461">
        <v>0</v>
      </c>
      <c r="H5" s="461">
        <v>0</v>
      </c>
      <c r="I5" s="461">
        <v>0</v>
      </c>
      <c r="J5" s="461">
        <v>0</v>
      </c>
      <c r="K5" s="461">
        <v>0</v>
      </c>
      <c r="L5" s="462">
        <v>-862761</v>
      </c>
    </row>
    <row r="6" spans="1:12" ht="63">
      <c r="A6" s="458">
        <v>780007</v>
      </c>
      <c r="B6" s="459">
        <v>16</v>
      </c>
      <c r="C6" s="460" t="s">
        <v>43</v>
      </c>
      <c r="D6" s="461">
        <v>-158390</v>
      </c>
      <c r="E6" s="461">
        <v>0</v>
      </c>
      <c r="F6" s="461">
        <v>0</v>
      </c>
      <c r="G6" s="461">
        <v>0</v>
      </c>
      <c r="H6" s="461">
        <v>0</v>
      </c>
      <c r="I6" s="461">
        <v>0</v>
      </c>
      <c r="J6" s="461">
        <v>0</v>
      </c>
      <c r="K6" s="461">
        <v>0</v>
      </c>
      <c r="L6" s="462">
        <v>-158390</v>
      </c>
    </row>
    <row r="7" spans="1:12" ht="63">
      <c r="A7" s="458">
        <v>780084</v>
      </c>
      <c r="B7" s="459">
        <v>34</v>
      </c>
      <c r="C7" s="460" t="s">
        <v>60</v>
      </c>
      <c r="D7" s="461">
        <v>0</v>
      </c>
      <c r="E7" s="461">
        <v>0</v>
      </c>
      <c r="F7" s="461">
        <v>0</v>
      </c>
      <c r="G7" s="461">
        <v>0</v>
      </c>
      <c r="H7" s="461">
        <v>0</v>
      </c>
      <c r="I7" s="461">
        <v>0</v>
      </c>
      <c r="J7" s="461">
        <v>-782386</v>
      </c>
      <c r="K7" s="461">
        <v>0</v>
      </c>
      <c r="L7" s="462">
        <v>-782386</v>
      </c>
    </row>
    <row r="8" spans="1:12" ht="63">
      <c r="A8" s="458">
        <v>780073</v>
      </c>
      <c r="B8" s="459">
        <v>36</v>
      </c>
      <c r="C8" s="460" t="s">
        <v>62</v>
      </c>
      <c r="D8" s="461">
        <v>0</v>
      </c>
      <c r="E8" s="461">
        <v>0</v>
      </c>
      <c r="F8" s="461">
        <v>0</v>
      </c>
      <c r="G8" s="461">
        <v>0</v>
      </c>
      <c r="H8" s="461">
        <v>0</v>
      </c>
      <c r="I8" s="461">
        <v>0</v>
      </c>
      <c r="J8" s="461">
        <v>-326044</v>
      </c>
      <c r="K8" s="461">
        <v>0</v>
      </c>
      <c r="L8" s="462">
        <v>-326044</v>
      </c>
    </row>
    <row r="9" spans="1:12" ht="63">
      <c r="A9" s="458">
        <v>780074</v>
      </c>
      <c r="B9" s="459">
        <v>38</v>
      </c>
      <c r="C9" s="460" t="s">
        <v>64</v>
      </c>
      <c r="D9" s="461">
        <v>0</v>
      </c>
      <c r="E9" s="461">
        <v>0</v>
      </c>
      <c r="F9" s="461">
        <v>0</v>
      </c>
      <c r="G9" s="461">
        <v>0</v>
      </c>
      <c r="H9" s="461">
        <v>0</v>
      </c>
      <c r="I9" s="461">
        <v>0</v>
      </c>
      <c r="J9" s="461">
        <v>-1504349</v>
      </c>
      <c r="K9" s="461">
        <v>0</v>
      </c>
      <c r="L9" s="462">
        <v>-1504349</v>
      </c>
    </row>
    <row r="10" spans="1:12" ht="63">
      <c r="A10" s="458">
        <v>780001</v>
      </c>
      <c r="B10" s="459">
        <v>41</v>
      </c>
      <c r="C10" s="460" t="s">
        <v>67</v>
      </c>
      <c r="D10" s="461">
        <v>0</v>
      </c>
      <c r="E10" s="461">
        <v>-62443</v>
      </c>
      <c r="F10" s="461">
        <v>-377613</v>
      </c>
      <c r="G10" s="461">
        <v>-141639</v>
      </c>
      <c r="H10" s="461">
        <v>-65497</v>
      </c>
      <c r="I10" s="461">
        <v>1144224</v>
      </c>
      <c r="J10" s="461">
        <v>0</v>
      </c>
      <c r="K10" s="461">
        <v>-808208</v>
      </c>
      <c r="L10" s="462">
        <v>-311176</v>
      </c>
    </row>
    <row r="11" spans="1:12" ht="63">
      <c r="A11" s="458">
        <v>780011</v>
      </c>
      <c r="B11" s="459">
        <v>44</v>
      </c>
      <c r="C11" s="460" t="s">
        <v>70</v>
      </c>
      <c r="D11" s="461">
        <v>0</v>
      </c>
      <c r="E11" s="461">
        <v>-688396</v>
      </c>
      <c r="F11" s="461">
        <v>-4199519</v>
      </c>
      <c r="G11" s="461">
        <v>-822390</v>
      </c>
      <c r="H11" s="461">
        <v>-147007</v>
      </c>
      <c r="I11" s="461">
        <v>-14873794</v>
      </c>
      <c r="J11" s="461">
        <v>-2209939</v>
      </c>
      <c r="K11" s="461">
        <v>1327174</v>
      </c>
      <c r="L11" s="462">
        <v>-21613871</v>
      </c>
    </row>
    <row r="12" spans="1:12" ht="84">
      <c r="A12" s="458">
        <v>780014</v>
      </c>
      <c r="B12" s="459">
        <v>45</v>
      </c>
      <c r="C12" s="460" t="s">
        <v>71</v>
      </c>
      <c r="D12" s="461">
        <v>0</v>
      </c>
      <c r="E12" s="461">
        <v>0</v>
      </c>
      <c r="F12" s="461">
        <v>-4228361</v>
      </c>
      <c r="G12" s="461">
        <v>0</v>
      </c>
      <c r="H12" s="461">
        <v>0</v>
      </c>
      <c r="I12" s="461">
        <v>-4565912</v>
      </c>
      <c r="J12" s="461">
        <v>-974335</v>
      </c>
      <c r="K12" s="461">
        <v>-2649326</v>
      </c>
      <c r="L12" s="462">
        <v>-12417934</v>
      </c>
    </row>
    <row r="13" spans="1:12" ht="63">
      <c r="A13" s="458">
        <v>780188</v>
      </c>
      <c r="B13" s="459">
        <v>52</v>
      </c>
      <c r="C13" s="460" t="s">
        <v>78</v>
      </c>
      <c r="D13" s="461">
        <v>0</v>
      </c>
      <c r="E13" s="461">
        <v>0</v>
      </c>
      <c r="F13" s="461">
        <v>0</v>
      </c>
      <c r="G13" s="461">
        <v>79957</v>
      </c>
      <c r="H13" s="461">
        <v>43588</v>
      </c>
      <c r="I13" s="461">
        <v>0</v>
      </c>
      <c r="J13" s="461">
        <v>12919</v>
      </c>
      <c r="K13" s="461">
        <v>-563352</v>
      </c>
      <c r="L13" s="462">
        <v>-426888</v>
      </c>
    </row>
    <row r="14" spans="1:12" ht="63">
      <c r="A14" s="458">
        <v>780297</v>
      </c>
      <c r="B14" s="459">
        <v>54</v>
      </c>
      <c r="C14" s="460" t="s">
        <v>80</v>
      </c>
      <c r="D14" s="461">
        <v>0</v>
      </c>
      <c r="E14" s="461">
        <v>0</v>
      </c>
      <c r="F14" s="461">
        <v>0</v>
      </c>
      <c r="G14" s="461">
        <v>5330</v>
      </c>
      <c r="H14" s="461">
        <v>0</v>
      </c>
      <c r="I14" s="461">
        <v>0</v>
      </c>
      <c r="J14" s="461">
        <v>0</v>
      </c>
      <c r="K14" s="461">
        <v>5559</v>
      </c>
      <c r="L14" s="462">
        <v>10889</v>
      </c>
    </row>
    <row r="15" spans="1:12" ht="63">
      <c r="A15" s="458">
        <v>780108</v>
      </c>
      <c r="B15" s="459">
        <v>58</v>
      </c>
      <c r="C15" s="460" t="s">
        <v>84</v>
      </c>
      <c r="D15" s="461">
        <v>0</v>
      </c>
      <c r="E15" s="461">
        <v>0</v>
      </c>
      <c r="F15" s="461">
        <v>0</v>
      </c>
      <c r="G15" s="461">
        <v>0</v>
      </c>
      <c r="H15" s="461">
        <v>0</v>
      </c>
      <c r="I15" s="461">
        <v>-11159</v>
      </c>
      <c r="J15" s="461">
        <v>182310</v>
      </c>
      <c r="K15" s="461">
        <v>3383115</v>
      </c>
      <c r="L15" s="462">
        <v>3554266</v>
      </c>
    </row>
    <row r="16" spans="1:12" ht="63">
      <c r="A16" s="458">
        <v>780109</v>
      </c>
      <c r="B16" s="459">
        <v>59</v>
      </c>
      <c r="C16" s="460" t="s">
        <v>85</v>
      </c>
      <c r="D16" s="461">
        <v>0</v>
      </c>
      <c r="E16" s="461">
        <v>209869</v>
      </c>
      <c r="F16" s="461">
        <v>335704</v>
      </c>
      <c r="G16" s="461">
        <v>0</v>
      </c>
      <c r="H16" s="461">
        <v>0</v>
      </c>
      <c r="I16" s="461">
        <v>1391873</v>
      </c>
      <c r="J16" s="461">
        <v>518336</v>
      </c>
      <c r="K16" s="461">
        <v>3829487</v>
      </c>
      <c r="L16" s="462">
        <v>6285269</v>
      </c>
    </row>
    <row r="17" spans="1:12" ht="63">
      <c r="A17" s="458">
        <v>780081</v>
      </c>
      <c r="B17" s="459">
        <v>60</v>
      </c>
      <c r="C17" s="460" t="s">
        <v>86</v>
      </c>
      <c r="D17" s="461">
        <v>0</v>
      </c>
      <c r="E17" s="461">
        <v>48850</v>
      </c>
      <c r="F17" s="461">
        <v>379547</v>
      </c>
      <c r="G17" s="461">
        <v>0</v>
      </c>
      <c r="H17" s="461">
        <v>0</v>
      </c>
      <c r="I17" s="461">
        <v>0</v>
      </c>
      <c r="J17" s="461">
        <v>224900</v>
      </c>
      <c r="K17" s="461">
        <v>13803</v>
      </c>
      <c r="L17" s="462">
        <v>667100</v>
      </c>
    </row>
    <row r="18" spans="1:12" ht="63">
      <c r="A18" s="458">
        <v>780095</v>
      </c>
      <c r="B18" s="459">
        <v>62</v>
      </c>
      <c r="C18" s="460" t="s">
        <v>88</v>
      </c>
      <c r="D18" s="461">
        <v>0</v>
      </c>
      <c r="E18" s="461">
        <v>0</v>
      </c>
      <c r="F18" s="461">
        <v>0</v>
      </c>
      <c r="G18" s="461">
        <v>0</v>
      </c>
      <c r="H18" s="461">
        <v>0</v>
      </c>
      <c r="I18" s="461">
        <v>0</v>
      </c>
      <c r="J18" s="461">
        <v>108855</v>
      </c>
      <c r="K18" s="461">
        <v>0</v>
      </c>
      <c r="L18" s="462">
        <v>108855</v>
      </c>
    </row>
    <row r="19" spans="1:12" ht="63">
      <c r="A19" s="458">
        <v>780110</v>
      </c>
      <c r="B19" s="459">
        <v>64</v>
      </c>
      <c r="C19" s="460" t="s">
        <v>90</v>
      </c>
      <c r="D19" s="461">
        <v>0</v>
      </c>
      <c r="E19" s="461">
        <v>511880</v>
      </c>
      <c r="F19" s="461">
        <v>1235960</v>
      </c>
      <c r="G19" s="461">
        <v>0</v>
      </c>
      <c r="H19" s="461">
        <v>0</v>
      </c>
      <c r="I19" s="461">
        <v>14500</v>
      </c>
      <c r="J19" s="461">
        <v>483003</v>
      </c>
      <c r="K19" s="461">
        <v>-9661928</v>
      </c>
      <c r="L19" s="462">
        <v>-7416585</v>
      </c>
    </row>
    <row r="20" spans="1:12" ht="63">
      <c r="A20" s="458">
        <v>780113</v>
      </c>
      <c r="B20" s="459">
        <v>65</v>
      </c>
      <c r="C20" s="460" t="s">
        <v>91</v>
      </c>
      <c r="D20" s="461">
        <v>0</v>
      </c>
      <c r="E20" s="461">
        <v>-784345</v>
      </c>
      <c r="F20" s="461">
        <v>0</v>
      </c>
      <c r="G20" s="461">
        <v>-1344778</v>
      </c>
      <c r="H20" s="461">
        <v>0</v>
      </c>
      <c r="I20" s="461">
        <v>8348479</v>
      </c>
      <c r="J20" s="461">
        <v>641833</v>
      </c>
      <c r="K20" s="461">
        <v>-8282844</v>
      </c>
      <c r="L20" s="462">
        <v>-1739237</v>
      </c>
    </row>
    <row r="21" spans="1:12" ht="63">
      <c r="A21" s="458">
        <v>780104</v>
      </c>
      <c r="B21" s="459">
        <v>70</v>
      </c>
      <c r="C21" s="460" t="s">
        <v>96</v>
      </c>
      <c r="D21" s="461">
        <v>0</v>
      </c>
      <c r="E21" s="461">
        <v>0</v>
      </c>
      <c r="F21" s="461">
        <v>607230</v>
      </c>
      <c r="G21" s="461">
        <v>213220</v>
      </c>
      <c r="H21" s="461">
        <v>0</v>
      </c>
      <c r="I21" s="461">
        <v>0</v>
      </c>
      <c r="J21" s="461">
        <v>0</v>
      </c>
      <c r="K21" s="461">
        <v>1070770</v>
      </c>
      <c r="L21" s="462">
        <v>1891220</v>
      </c>
    </row>
    <row r="22" spans="1:12" ht="63">
      <c r="A22" s="458">
        <v>780118</v>
      </c>
      <c r="B22" s="459">
        <v>71</v>
      </c>
      <c r="C22" s="460" t="s">
        <v>97</v>
      </c>
      <c r="D22" s="461">
        <v>0</v>
      </c>
      <c r="E22" s="461">
        <v>0</v>
      </c>
      <c r="F22" s="461">
        <v>0</v>
      </c>
      <c r="G22" s="461">
        <v>-626847</v>
      </c>
      <c r="H22" s="461">
        <v>-158562</v>
      </c>
      <c r="I22" s="461">
        <v>-5332905</v>
      </c>
      <c r="J22" s="461">
        <v>-670858</v>
      </c>
      <c r="K22" s="461">
        <v>1360420</v>
      </c>
      <c r="L22" s="462">
        <v>-5428752</v>
      </c>
    </row>
    <row r="23" spans="1:12" ht="63">
      <c r="A23" s="458">
        <v>780066</v>
      </c>
      <c r="B23" s="459">
        <v>72</v>
      </c>
      <c r="C23" s="460" t="s">
        <v>98</v>
      </c>
      <c r="D23" s="461">
        <v>0</v>
      </c>
      <c r="E23" s="461">
        <v>0</v>
      </c>
      <c r="F23" s="461">
        <v>1257803</v>
      </c>
      <c r="G23" s="461">
        <v>933599</v>
      </c>
      <c r="H23" s="461">
        <v>-390000</v>
      </c>
      <c r="I23" s="461">
        <v>1952129</v>
      </c>
      <c r="J23" s="461">
        <v>389161</v>
      </c>
      <c r="K23" s="461">
        <v>-158368</v>
      </c>
      <c r="L23" s="462">
        <v>3984324</v>
      </c>
    </row>
    <row r="24" spans="1:12" ht="63">
      <c r="A24" s="458">
        <v>780067</v>
      </c>
      <c r="B24" s="459">
        <v>73</v>
      </c>
      <c r="C24" s="460" t="s">
        <v>99</v>
      </c>
      <c r="D24" s="461">
        <v>0</v>
      </c>
      <c r="E24" s="461">
        <v>0</v>
      </c>
      <c r="F24" s="461">
        <v>1205791</v>
      </c>
      <c r="G24" s="461">
        <v>298508</v>
      </c>
      <c r="H24" s="461">
        <v>184646</v>
      </c>
      <c r="I24" s="461">
        <v>0</v>
      </c>
      <c r="J24" s="461">
        <v>-1248582</v>
      </c>
      <c r="K24" s="461">
        <v>998579</v>
      </c>
      <c r="L24" s="462">
        <v>1438942</v>
      </c>
    </row>
    <row r="25" spans="1:12" ht="63">
      <c r="A25" s="458">
        <v>780050</v>
      </c>
      <c r="B25" s="459">
        <v>74</v>
      </c>
      <c r="C25" s="460" t="s">
        <v>100</v>
      </c>
      <c r="D25" s="461">
        <v>0</v>
      </c>
      <c r="E25" s="461">
        <v>0</v>
      </c>
      <c r="F25" s="461">
        <v>1578742</v>
      </c>
      <c r="G25" s="461">
        <v>1002134</v>
      </c>
      <c r="H25" s="461">
        <v>0</v>
      </c>
      <c r="I25" s="461">
        <v>-5607876</v>
      </c>
      <c r="J25" s="461">
        <v>-1635327</v>
      </c>
      <c r="K25" s="461">
        <v>0</v>
      </c>
      <c r="L25" s="462">
        <v>-4662327</v>
      </c>
    </row>
    <row r="26" spans="1:12" ht="63">
      <c r="A26" s="458">
        <v>780194</v>
      </c>
      <c r="B26" s="459">
        <v>75</v>
      </c>
      <c r="C26" s="460" t="s">
        <v>101</v>
      </c>
      <c r="D26" s="461">
        <v>0</v>
      </c>
      <c r="E26" s="461">
        <v>-1345636</v>
      </c>
      <c r="F26" s="461">
        <v>-6080296</v>
      </c>
      <c r="G26" s="461">
        <v>-530824</v>
      </c>
      <c r="H26" s="461">
        <v>0</v>
      </c>
      <c r="I26" s="461">
        <v>0</v>
      </c>
      <c r="J26" s="461">
        <v>2986592</v>
      </c>
      <c r="K26" s="461">
        <v>0</v>
      </c>
      <c r="L26" s="462">
        <v>-4953935</v>
      </c>
    </row>
    <row r="27" spans="1:12" ht="63">
      <c r="A27" s="458">
        <v>780027</v>
      </c>
      <c r="B27" s="459">
        <v>76</v>
      </c>
      <c r="C27" s="460" t="s">
        <v>102</v>
      </c>
      <c r="D27" s="461">
        <v>0</v>
      </c>
      <c r="E27" s="461">
        <v>0</v>
      </c>
      <c r="F27" s="461">
        <v>0</v>
      </c>
      <c r="G27" s="461">
        <v>0</v>
      </c>
      <c r="H27" s="461">
        <v>0</v>
      </c>
      <c r="I27" s="461">
        <v>-5938</v>
      </c>
      <c r="J27" s="461">
        <v>0</v>
      </c>
      <c r="K27" s="461">
        <v>-1866081</v>
      </c>
      <c r="L27" s="462">
        <v>-1872019</v>
      </c>
    </row>
    <row r="28" spans="1:12" ht="63">
      <c r="A28" s="458">
        <v>780086</v>
      </c>
      <c r="B28" s="459">
        <v>77</v>
      </c>
      <c r="C28" s="460" t="s">
        <v>103</v>
      </c>
      <c r="D28" s="461">
        <v>0</v>
      </c>
      <c r="E28" s="461">
        <v>0</v>
      </c>
      <c r="F28" s="461">
        <v>0</v>
      </c>
      <c r="G28" s="461">
        <v>0</v>
      </c>
      <c r="H28" s="461">
        <v>0</v>
      </c>
      <c r="I28" s="461">
        <v>-51395</v>
      </c>
      <c r="J28" s="461">
        <v>0</v>
      </c>
      <c r="K28" s="461">
        <v>4662919</v>
      </c>
      <c r="L28" s="462">
        <v>4611524</v>
      </c>
    </row>
    <row r="29" spans="1:12" ht="63">
      <c r="A29" s="458">
        <v>780020</v>
      </c>
      <c r="B29" s="459">
        <v>78</v>
      </c>
      <c r="C29" s="460" t="s">
        <v>104</v>
      </c>
      <c r="D29" s="461">
        <v>0</v>
      </c>
      <c r="E29" s="461">
        <v>0</v>
      </c>
      <c r="F29" s="461">
        <v>0</v>
      </c>
      <c r="G29" s="461">
        <v>0</v>
      </c>
      <c r="H29" s="461">
        <v>0</v>
      </c>
      <c r="I29" s="461">
        <v>-24659</v>
      </c>
      <c r="J29" s="461">
        <v>0</v>
      </c>
      <c r="K29" s="461">
        <v>1082106</v>
      </c>
      <c r="L29" s="462">
        <v>1057447</v>
      </c>
    </row>
    <row r="30" spans="1:12" ht="63">
      <c r="A30" s="458">
        <v>780026</v>
      </c>
      <c r="B30" s="459">
        <v>79</v>
      </c>
      <c r="C30" s="460" t="s">
        <v>105</v>
      </c>
      <c r="D30" s="461">
        <v>0</v>
      </c>
      <c r="E30" s="461">
        <v>0</v>
      </c>
      <c r="F30" s="461">
        <v>0</v>
      </c>
      <c r="G30" s="461">
        <v>0</v>
      </c>
      <c r="H30" s="461">
        <v>0</v>
      </c>
      <c r="I30" s="461">
        <v>8722</v>
      </c>
      <c r="J30" s="461">
        <v>46315</v>
      </c>
      <c r="K30" s="461">
        <v>-3382790</v>
      </c>
      <c r="L30" s="462">
        <v>-3327753</v>
      </c>
    </row>
    <row r="31" spans="1:12" ht="63">
      <c r="A31" s="458">
        <v>780080</v>
      </c>
      <c r="B31" s="459">
        <v>80</v>
      </c>
      <c r="C31" s="460" t="s">
        <v>106</v>
      </c>
      <c r="D31" s="461">
        <v>0</v>
      </c>
      <c r="E31" s="461">
        <v>0</v>
      </c>
      <c r="F31" s="461">
        <v>0</v>
      </c>
      <c r="G31" s="461">
        <v>-57487</v>
      </c>
      <c r="H31" s="461">
        <v>0</v>
      </c>
      <c r="I31" s="461">
        <v>-730810</v>
      </c>
      <c r="J31" s="461">
        <v>25983</v>
      </c>
      <c r="K31" s="461">
        <v>-15917193</v>
      </c>
      <c r="L31" s="462">
        <v>-16962524</v>
      </c>
    </row>
    <row r="32" spans="1:12" ht="63">
      <c r="A32" s="458">
        <v>780038</v>
      </c>
      <c r="B32" s="459">
        <v>82</v>
      </c>
      <c r="C32" s="460" t="s">
        <v>108</v>
      </c>
      <c r="D32" s="461">
        <v>0</v>
      </c>
      <c r="E32" s="461">
        <v>0</v>
      </c>
      <c r="F32" s="461">
        <v>0</v>
      </c>
      <c r="G32" s="461">
        <v>0</v>
      </c>
      <c r="H32" s="461">
        <v>0</v>
      </c>
      <c r="I32" s="461">
        <v>0</v>
      </c>
      <c r="J32" s="461">
        <v>9655</v>
      </c>
      <c r="K32" s="461">
        <v>0</v>
      </c>
      <c r="L32" s="462">
        <v>9655</v>
      </c>
    </row>
    <row r="33" spans="1:12" ht="63">
      <c r="A33" s="458">
        <v>780119</v>
      </c>
      <c r="B33" s="459">
        <v>84</v>
      </c>
      <c r="C33" s="460" t="s">
        <v>110</v>
      </c>
      <c r="D33" s="461">
        <v>0</v>
      </c>
      <c r="E33" s="461">
        <v>0</v>
      </c>
      <c r="F33" s="461">
        <v>2209157</v>
      </c>
      <c r="G33" s="461">
        <v>779776</v>
      </c>
      <c r="H33" s="461">
        <v>0</v>
      </c>
      <c r="I33" s="461">
        <v>5670196</v>
      </c>
      <c r="J33" s="461">
        <v>946819</v>
      </c>
      <c r="K33" s="461">
        <v>0</v>
      </c>
      <c r="L33" s="462">
        <v>8099280</v>
      </c>
    </row>
    <row r="34" spans="1:12" ht="63">
      <c r="A34" s="458">
        <v>780190</v>
      </c>
      <c r="B34" s="459">
        <v>85</v>
      </c>
      <c r="C34" s="460" t="s">
        <v>111</v>
      </c>
      <c r="D34" s="461">
        <v>0</v>
      </c>
      <c r="E34" s="461">
        <v>0</v>
      </c>
      <c r="F34" s="461">
        <v>0</v>
      </c>
      <c r="G34" s="461">
        <v>-59317</v>
      </c>
      <c r="H34" s="461">
        <v>0</v>
      </c>
      <c r="I34" s="461">
        <v>1007684</v>
      </c>
      <c r="J34" s="461">
        <v>635585</v>
      </c>
      <c r="K34" s="461">
        <v>462047</v>
      </c>
      <c r="L34" s="462">
        <v>2045999</v>
      </c>
    </row>
    <row r="35" spans="1:12" ht="63">
      <c r="A35" s="458">
        <v>780122</v>
      </c>
      <c r="B35" s="459">
        <v>86</v>
      </c>
      <c r="C35" s="460" t="s">
        <v>112</v>
      </c>
      <c r="D35" s="461">
        <v>0</v>
      </c>
      <c r="E35" s="461">
        <v>0</v>
      </c>
      <c r="F35" s="461">
        <v>-4100123</v>
      </c>
      <c r="G35" s="461">
        <v>648677</v>
      </c>
      <c r="H35" s="461">
        <v>0</v>
      </c>
      <c r="I35" s="461">
        <v>6064204</v>
      </c>
      <c r="J35" s="461">
        <v>839896</v>
      </c>
      <c r="K35" s="461">
        <v>-5891677</v>
      </c>
      <c r="L35" s="462">
        <v>-2439023</v>
      </c>
    </row>
    <row r="36" spans="1:12" ht="63">
      <c r="A36" s="458">
        <v>780126</v>
      </c>
      <c r="B36" s="459">
        <v>87</v>
      </c>
      <c r="C36" s="460" t="s">
        <v>113</v>
      </c>
      <c r="D36" s="461">
        <v>0</v>
      </c>
      <c r="E36" s="461">
        <v>0</v>
      </c>
      <c r="F36" s="461">
        <v>0</v>
      </c>
      <c r="G36" s="461">
        <v>996042</v>
      </c>
      <c r="H36" s="461">
        <v>0</v>
      </c>
      <c r="I36" s="461">
        <v>6780356</v>
      </c>
      <c r="J36" s="461">
        <v>941192</v>
      </c>
      <c r="K36" s="461">
        <v>1304425</v>
      </c>
      <c r="L36" s="462">
        <v>10022015</v>
      </c>
    </row>
    <row r="37" spans="1:12" ht="63">
      <c r="A37" s="458">
        <v>780103</v>
      </c>
      <c r="B37" s="459">
        <v>88</v>
      </c>
      <c r="C37" s="460" t="s">
        <v>114</v>
      </c>
      <c r="D37" s="461">
        <v>0</v>
      </c>
      <c r="E37" s="461">
        <v>0</v>
      </c>
      <c r="F37" s="461">
        <v>-6640402</v>
      </c>
      <c r="G37" s="461">
        <v>662410</v>
      </c>
      <c r="H37" s="461">
        <v>0</v>
      </c>
      <c r="I37" s="461">
        <v>2880574</v>
      </c>
      <c r="J37" s="461">
        <v>2160505</v>
      </c>
      <c r="K37" s="461">
        <v>840683</v>
      </c>
      <c r="L37" s="462">
        <v>-96230</v>
      </c>
    </row>
    <row r="38" spans="1:12" ht="63">
      <c r="A38" s="458">
        <v>780087</v>
      </c>
      <c r="B38" s="459">
        <v>89</v>
      </c>
      <c r="C38" s="460" t="s">
        <v>115</v>
      </c>
      <c r="D38" s="461">
        <v>0</v>
      </c>
      <c r="E38" s="461">
        <v>0</v>
      </c>
      <c r="F38" s="461">
        <v>0</v>
      </c>
      <c r="G38" s="461">
        <v>0</v>
      </c>
      <c r="H38" s="461">
        <v>0</v>
      </c>
      <c r="I38" s="461">
        <v>-68829</v>
      </c>
      <c r="J38" s="461">
        <v>0</v>
      </c>
      <c r="K38" s="461">
        <v>-1566371</v>
      </c>
      <c r="L38" s="462">
        <v>-1635200</v>
      </c>
    </row>
    <row r="39" spans="1:12" ht="63">
      <c r="A39" s="458">
        <v>780094</v>
      </c>
      <c r="B39" s="459">
        <v>90</v>
      </c>
      <c r="C39" s="460" t="s">
        <v>116</v>
      </c>
      <c r="D39" s="461">
        <v>0</v>
      </c>
      <c r="E39" s="461">
        <v>0</v>
      </c>
      <c r="F39" s="461">
        <v>0</v>
      </c>
      <c r="G39" s="461">
        <v>0</v>
      </c>
      <c r="H39" s="461">
        <v>0</v>
      </c>
      <c r="I39" s="461">
        <v>48135</v>
      </c>
      <c r="J39" s="461">
        <v>0</v>
      </c>
      <c r="K39" s="461">
        <v>-7007618</v>
      </c>
      <c r="L39" s="462">
        <v>-7315766</v>
      </c>
    </row>
    <row r="40" spans="1:12" ht="63">
      <c r="A40" s="458">
        <v>780107</v>
      </c>
      <c r="B40" s="459">
        <v>95</v>
      </c>
      <c r="C40" s="460" t="s">
        <v>121</v>
      </c>
      <c r="D40" s="461">
        <v>0</v>
      </c>
      <c r="E40" s="461">
        <v>670522</v>
      </c>
      <c r="F40" s="461">
        <v>6016520</v>
      </c>
      <c r="G40" s="461">
        <v>0</v>
      </c>
      <c r="H40" s="461">
        <v>0</v>
      </c>
      <c r="I40" s="461">
        <v>23574</v>
      </c>
      <c r="J40" s="461">
        <v>0</v>
      </c>
      <c r="K40" s="461">
        <v>9324136</v>
      </c>
      <c r="L40" s="462">
        <v>16034752</v>
      </c>
    </row>
    <row r="41" spans="1:12" ht="63">
      <c r="A41" s="458">
        <v>780114</v>
      </c>
      <c r="B41" s="459">
        <v>96</v>
      </c>
      <c r="C41" s="460" t="s">
        <v>122</v>
      </c>
      <c r="D41" s="461">
        <v>0</v>
      </c>
      <c r="E41" s="461">
        <v>0</v>
      </c>
      <c r="F41" s="461">
        <v>0</v>
      </c>
      <c r="G41" s="461">
        <v>0</v>
      </c>
      <c r="H41" s="461">
        <v>0</v>
      </c>
      <c r="I41" s="461">
        <v>25058</v>
      </c>
      <c r="J41" s="461">
        <v>149458</v>
      </c>
      <c r="K41" s="461">
        <v>-530128</v>
      </c>
      <c r="L41" s="462">
        <v>-355612</v>
      </c>
    </row>
    <row r="42" spans="1:12" ht="63">
      <c r="A42" s="458">
        <v>780123</v>
      </c>
      <c r="B42" s="459">
        <v>97</v>
      </c>
      <c r="C42" s="460" t="s">
        <v>123</v>
      </c>
      <c r="D42" s="461">
        <v>0</v>
      </c>
      <c r="E42" s="461">
        <v>0</v>
      </c>
      <c r="F42" s="461">
        <v>0</v>
      </c>
      <c r="G42" s="461">
        <v>598064</v>
      </c>
      <c r="H42" s="461">
        <v>0</v>
      </c>
      <c r="I42" s="461">
        <v>-17716</v>
      </c>
      <c r="J42" s="461">
        <v>59991</v>
      </c>
      <c r="K42" s="461">
        <v>5345254</v>
      </c>
      <c r="L42" s="462">
        <v>5985593</v>
      </c>
    </row>
    <row r="43" spans="1:12" ht="84">
      <c r="A43" s="458">
        <v>780184</v>
      </c>
      <c r="B43" s="459">
        <v>102</v>
      </c>
      <c r="C43" s="460" t="s">
        <v>128</v>
      </c>
      <c r="D43" s="461">
        <v>0</v>
      </c>
      <c r="E43" s="461">
        <v>0</v>
      </c>
      <c r="F43" s="461">
        <v>0</v>
      </c>
      <c r="G43" s="461">
        <v>0</v>
      </c>
      <c r="H43" s="461">
        <v>0</v>
      </c>
      <c r="I43" s="461">
        <v>0</v>
      </c>
      <c r="J43" s="461">
        <v>0</v>
      </c>
      <c r="K43" s="461">
        <v>0</v>
      </c>
      <c r="L43" s="462">
        <v>5999</v>
      </c>
    </row>
    <row r="44" spans="1:12" ht="63">
      <c r="A44" s="458">
        <v>780215</v>
      </c>
      <c r="B44" s="459">
        <v>104</v>
      </c>
      <c r="C44" s="460" t="s">
        <v>130</v>
      </c>
      <c r="D44" s="461">
        <v>0</v>
      </c>
      <c r="E44" s="461">
        <v>0</v>
      </c>
      <c r="F44" s="461">
        <v>453294</v>
      </c>
      <c r="G44" s="461">
        <v>107371</v>
      </c>
      <c r="H44" s="461">
        <v>0</v>
      </c>
      <c r="I44" s="461">
        <v>664599</v>
      </c>
      <c r="J44" s="461">
        <v>0</v>
      </c>
      <c r="K44" s="461">
        <v>395500</v>
      </c>
      <c r="L44" s="462">
        <v>1620764</v>
      </c>
    </row>
    <row r="45" spans="1:12" ht="63">
      <c r="A45" s="458">
        <v>780059</v>
      </c>
      <c r="B45" s="459">
        <v>105</v>
      </c>
      <c r="C45" s="460" t="s">
        <v>131</v>
      </c>
      <c r="D45" s="461">
        <v>0</v>
      </c>
      <c r="E45" s="461">
        <v>0</v>
      </c>
      <c r="F45" s="461">
        <v>1073544</v>
      </c>
      <c r="G45" s="461">
        <v>98233</v>
      </c>
      <c r="H45" s="461">
        <v>136019</v>
      </c>
      <c r="I45" s="461">
        <v>1574379</v>
      </c>
      <c r="J45" s="461">
        <v>33605</v>
      </c>
      <c r="K45" s="461">
        <v>4145961</v>
      </c>
      <c r="L45" s="462">
        <v>7061741</v>
      </c>
    </row>
    <row r="46" spans="1:12" ht="63">
      <c r="A46" s="458">
        <v>780060</v>
      </c>
      <c r="B46" s="459">
        <v>106</v>
      </c>
      <c r="C46" s="460" t="s">
        <v>132</v>
      </c>
      <c r="D46" s="461">
        <v>0</v>
      </c>
      <c r="E46" s="461">
        <v>-289370</v>
      </c>
      <c r="F46" s="461">
        <v>-1729284</v>
      </c>
      <c r="G46" s="461">
        <v>-72144</v>
      </c>
      <c r="H46" s="461">
        <v>0</v>
      </c>
      <c r="I46" s="461">
        <v>-3798630</v>
      </c>
      <c r="J46" s="461">
        <v>-366135</v>
      </c>
      <c r="K46" s="461">
        <v>1010411</v>
      </c>
      <c r="L46" s="462">
        <v>-5245152</v>
      </c>
    </row>
    <row r="47" spans="1:12" ht="63">
      <c r="A47" s="458">
        <v>780065</v>
      </c>
      <c r="B47" s="459">
        <v>107</v>
      </c>
      <c r="C47" s="460" t="s">
        <v>133</v>
      </c>
      <c r="D47" s="461">
        <v>0</v>
      </c>
      <c r="E47" s="461">
        <v>0</v>
      </c>
      <c r="F47" s="461">
        <v>2701162</v>
      </c>
      <c r="G47" s="461">
        <v>617576</v>
      </c>
      <c r="H47" s="461">
        <v>107147</v>
      </c>
      <c r="I47" s="461">
        <v>0</v>
      </c>
      <c r="J47" s="461">
        <v>-708255</v>
      </c>
      <c r="K47" s="461">
        <v>0</v>
      </c>
      <c r="L47" s="462">
        <v>3868382</v>
      </c>
    </row>
    <row r="48" spans="1:12" ht="63">
      <c r="A48" s="458">
        <v>780024</v>
      </c>
      <c r="B48" s="459">
        <v>108</v>
      </c>
      <c r="C48" s="460" t="s">
        <v>134</v>
      </c>
      <c r="D48" s="461">
        <v>0</v>
      </c>
      <c r="E48" s="461">
        <v>0</v>
      </c>
      <c r="F48" s="461">
        <v>0</v>
      </c>
      <c r="G48" s="461">
        <v>0</v>
      </c>
      <c r="H48" s="461">
        <v>0</v>
      </c>
      <c r="I48" s="461">
        <v>160962</v>
      </c>
      <c r="J48" s="461">
        <v>0</v>
      </c>
      <c r="K48" s="461">
        <v>10116024</v>
      </c>
      <c r="L48" s="462">
        <v>10276986</v>
      </c>
    </row>
    <row r="49" spans="1:12" ht="63">
      <c r="A49" s="458">
        <v>780105</v>
      </c>
      <c r="B49" s="459">
        <v>111</v>
      </c>
      <c r="C49" s="460" t="s">
        <v>137</v>
      </c>
      <c r="D49" s="461">
        <v>0</v>
      </c>
      <c r="E49" s="461">
        <v>0</v>
      </c>
      <c r="F49" s="461">
        <v>0</v>
      </c>
      <c r="G49" s="461">
        <v>1575543</v>
      </c>
      <c r="H49" s="461">
        <v>0</v>
      </c>
      <c r="I49" s="461">
        <v>0</v>
      </c>
      <c r="J49" s="461">
        <v>3207370</v>
      </c>
      <c r="K49" s="461">
        <v>4746952</v>
      </c>
      <c r="L49" s="462">
        <v>9529865</v>
      </c>
    </row>
    <row r="50" spans="1:12" ht="63">
      <c r="A50" s="458">
        <v>780100</v>
      </c>
      <c r="B50" s="459">
        <v>112</v>
      </c>
      <c r="C50" s="460" t="s">
        <v>138</v>
      </c>
      <c r="D50" s="461">
        <v>0</v>
      </c>
      <c r="E50" s="461">
        <v>0</v>
      </c>
      <c r="F50" s="461">
        <v>0</v>
      </c>
      <c r="G50" s="461">
        <v>0</v>
      </c>
      <c r="H50" s="461">
        <v>0</v>
      </c>
      <c r="I50" s="461">
        <v>0</v>
      </c>
      <c r="J50" s="461">
        <v>-927642</v>
      </c>
      <c r="K50" s="461">
        <v>0</v>
      </c>
      <c r="L50" s="462">
        <v>-762926</v>
      </c>
    </row>
    <row r="51" spans="1:12" ht="63">
      <c r="A51" s="458">
        <v>780192</v>
      </c>
      <c r="B51" s="459">
        <v>113</v>
      </c>
      <c r="C51" s="460" t="s">
        <v>139</v>
      </c>
      <c r="D51" s="461">
        <v>0</v>
      </c>
      <c r="E51" s="461">
        <v>-819374</v>
      </c>
      <c r="F51" s="461">
        <v>-2181576</v>
      </c>
      <c r="G51" s="461">
        <v>-1501754</v>
      </c>
      <c r="H51" s="461">
        <v>0</v>
      </c>
      <c r="I51" s="461">
        <v>0</v>
      </c>
      <c r="J51" s="461">
        <v>128773</v>
      </c>
      <c r="K51" s="461">
        <v>0</v>
      </c>
      <c r="L51" s="462">
        <v>-4373931</v>
      </c>
    </row>
    <row r="52" spans="1:12" ht="63">
      <c r="A52" s="458">
        <v>780092</v>
      </c>
      <c r="B52" s="459">
        <v>114</v>
      </c>
      <c r="C52" s="460" t="s">
        <v>140</v>
      </c>
      <c r="D52" s="461">
        <v>0</v>
      </c>
      <c r="E52" s="461">
        <v>0</v>
      </c>
      <c r="F52" s="461">
        <v>0</v>
      </c>
      <c r="G52" s="461">
        <v>0</v>
      </c>
      <c r="H52" s="461">
        <v>0</v>
      </c>
      <c r="I52" s="461">
        <v>45963</v>
      </c>
      <c r="J52" s="461">
        <v>0</v>
      </c>
      <c r="K52" s="461">
        <v>18236903</v>
      </c>
      <c r="L52" s="462">
        <v>18282866</v>
      </c>
    </row>
    <row r="53" spans="1:12" ht="63">
      <c r="A53" s="458">
        <v>780124</v>
      </c>
      <c r="B53" s="459">
        <v>118</v>
      </c>
      <c r="C53" s="460" t="s">
        <v>144</v>
      </c>
      <c r="D53" s="461">
        <v>0</v>
      </c>
      <c r="E53" s="461">
        <v>0</v>
      </c>
      <c r="F53" s="461">
        <v>268149</v>
      </c>
      <c r="G53" s="461">
        <v>-1737121</v>
      </c>
      <c r="H53" s="461">
        <v>0</v>
      </c>
      <c r="I53" s="461">
        <v>3067282</v>
      </c>
      <c r="J53" s="461">
        <v>291005</v>
      </c>
      <c r="K53" s="461">
        <v>-14844168</v>
      </c>
      <c r="L53" s="462">
        <v>-14013411</v>
      </c>
    </row>
    <row r="54" spans="1:12" ht="63">
      <c r="A54" s="458">
        <v>780125</v>
      </c>
      <c r="B54" s="459">
        <v>119</v>
      </c>
      <c r="C54" s="460" t="s">
        <v>145</v>
      </c>
      <c r="D54" s="461">
        <v>0</v>
      </c>
      <c r="E54" s="461">
        <v>0</v>
      </c>
      <c r="F54" s="461">
        <v>-2767024</v>
      </c>
      <c r="G54" s="461">
        <v>-398808</v>
      </c>
      <c r="H54" s="461">
        <v>0</v>
      </c>
      <c r="I54" s="461">
        <v>2450997</v>
      </c>
      <c r="J54" s="461">
        <v>436155</v>
      </c>
      <c r="K54" s="461">
        <v>-8300098</v>
      </c>
      <c r="L54" s="462">
        <v>-8578778</v>
      </c>
    </row>
    <row r="55" spans="1:12" ht="63">
      <c r="A55" s="458">
        <v>780099</v>
      </c>
      <c r="B55" s="459">
        <v>120</v>
      </c>
      <c r="C55" s="460" t="s">
        <v>146</v>
      </c>
      <c r="D55" s="461">
        <v>1021151</v>
      </c>
      <c r="E55" s="461">
        <v>0</v>
      </c>
      <c r="F55" s="461">
        <v>-10249433</v>
      </c>
      <c r="G55" s="461">
        <v>641735</v>
      </c>
      <c r="H55" s="461">
        <v>0</v>
      </c>
      <c r="I55" s="461">
        <v>-22265</v>
      </c>
      <c r="J55" s="461">
        <v>1640985</v>
      </c>
      <c r="K55" s="461">
        <v>-13304605</v>
      </c>
      <c r="L55" s="462">
        <v>-20272432</v>
      </c>
    </row>
    <row r="56" spans="1:12" ht="63">
      <c r="A56" s="458">
        <v>780121</v>
      </c>
      <c r="B56" s="459">
        <v>123</v>
      </c>
      <c r="C56" s="460" t="s">
        <v>149</v>
      </c>
      <c r="D56" s="461">
        <v>0</v>
      </c>
      <c r="E56" s="461">
        <v>0</v>
      </c>
      <c r="F56" s="461">
        <v>0</v>
      </c>
      <c r="G56" s="461">
        <v>-371673</v>
      </c>
      <c r="H56" s="461">
        <v>0</v>
      </c>
      <c r="I56" s="461">
        <v>-2081335</v>
      </c>
      <c r="J56" s="461">
        <v>32842</v>
      </c>
      <c r="K56" s="461">
        <v>-1208572</v>
      </c>
      <c r="L56" s="462">
        <v>-3628738</v>
      </c>
    </row>
    <row r="57" spans="1:12" ht="63">
      <c r="A57" s="458">
        <v>780051</v>
      </c>
      <c r="B57" s="459">
        <v>124</v>
      </c>
      <c r="C57" s="460" t="s">
        <v>150</v>
      </c>
      <c r="D57" s="461">
        <v>0</v>
      </c>
      <c r="E57" s="461">
        <v>561622</v>
      </c>
      <c r="F57" s="461">
        <v>1368856</v>
      </c>
      <c r="G57" s="461">
        <v>763327</v>
      </c>
      <c r="H57" s="461">
        <v>81211</v>
      </c>
      <c r="I57" s="461">
        <v>-1144224</v>
      </c>
      <c r="J57" s="461">
        <v>793178</v>
      </c>
      <c r="K57" s="461">
        <v>2347038</v>
      </c>
      <c r="L57" s="462">
        <v>4771008</v>
      </c>
    </row>
    <row r="58" spans="1:12" ht="63">
      <c r="A58" s="458">
        <v>780057</v>
      </c>
      <c r="B58" s="459">
        <v>125</v>
      </c>
      <c r="C58" s="460" t="s">
        <v>151</v>
      </c>
      <c r="D58" s="461">
        <v>0</v>
      </c>
      <c r="E58" s="461">
        <v>0</v>
      </c>
      <c r="F58" s="461">
        <v>5321</v>
      </c>
      <c r="G58" s="461">
        <v>924461</v>
      </c>
      <c r="H58" s="461">
        <v>0</v>
      </c>
      <c r="I58" s="461">
        <v>0</v>
      </c>
      <c r="J58" s="461">
        <v>-1097646</v>
      </c>
      <c r="K58" s="461">
        <v>994995</v>
      </c>
      <c r="L58" s="462">
        <v>827131</v>
      </c>
    </row>
    <row r="59" spans="1:12" ht="63">
      <c r="A59" s="458">
        <v>780117</v>
      </c>
      <c r="B59" s="459">
        <v>126</v>
      </c>
      <c r="C59" s="460" t="s">
        <v>152</v>
      </c>
      <c r="D59" s="461">
        <v>0</v>
      </c>
      <c r="E59" s="461">
        <v>128627</v>
      </c>
      <c r="F59" s="461">
        <v>-2656768</v>
      </c>
      <c r="G59" s="461">
        <v>-1004955</v>
      </c>
      <c r="H59" s="461">
        <v>0</v>
      </c>
      <c r="I59" s="461">
        <v>-7949952</v>
      </c>
      <c r="J59" s="461">
        <v>-1141513</v>
      </c>
      <c r="K59" s="461">
        <v>-11096706</v>
      </c>
      <c r="L59" s="462">
        <v>-23457984</v>
      </c>
    </row>
    <row r="60" spans="1:12" ht="63">
      <c r="A60" s="458">
        <v>780133</v>
      </c>
      <c r="B60" s="459">
        <v>127</v>
      </c>
      <c r="C60" s="460" t="s">
        <v>153</v>
      </c>
      <c r="D60" s="461">
        <v>0</v>
      </c>
      <c r="E60" s="461">
        <v>0</v>
      </c>
      <c r="F60" s="461">
        <v>0</v>
      </c>
      <c r="G60" s="461">
        <v>8376</v>
      </c>
      <c r="H60" s="461">
        <v>0</v>
      </c>
      <c r="I60" s="461">
        <v>0</v>
      </c>
      <c r="J60" s="461">
        <v>26184</v>
      </c>
      <c r="K60" s="461">
        <v>3794</v>
      </c>
      <c r="L60" s="462">
        <v>38354</v>
      </c>
    </row>
    <row r="61" spans="1:12" ht="63">
      <c r="A61" s="458">
        <v>780089</v>
      </c>
      <c r="B61" s="459">
        <v>128</v>
      </c>
      <c r="C61" s="460" t="s">
        <v>154</v>
      </c>
      <c r="D61" s="461">
        <v>0</v>
      </c>
      <c r="E61" s="461">
        <v>0</v>
      </c>
      <c r="F61" s="461">
        <v>0</v>
      </c>
      <c r="G61" s="461">
        <v>0</v>
      </c>
      <c r="H61" s="461">
        <v>0</v>
      </c>
      <c r="I61" s="461">
        <v>14392</v>
      </c>
      <c r="J61" s="461">
        <v>0</v>
      </c>
      <c r="K61" s="461">
        <v>0</v>
      </c>
      <c r="L61" s="462">
        <v>14392</v>
      </c>
    </row>
    <row r="62" spans="1:12" ht="63">
      <c r="A62" s="458">
        <v>780085</v>
      </c>
      <c r="B62" s="459">
        <v>129</v>
      </c>
      <c r="C62" s="460" t="s">
        <v>155</v>
      </c>
      <c r="D62" s="461">
        <v>0</v>
      </c>
      <c r="E62" s="461">
        <v>0</v>
      </c>
      <c r="F62" s="461">
        <v>0</v>
      </c>
      <c r="G62" s="461">
        <v>0</v>
      </c>
      <c r="H62" s="461">
        <v>0</v>
      </c>
      <c r="I62" s="461">
        <v>0</v>
      </c>
      <c r="J62" s="461">
        <v>-1523053</v>
      </c>
      <c r="K62" s="461">
        <v>0</v>
      </c>
      <c r="L62" s="462">
        <v>-1523053</v>
      </c>
    </row>
    <row r="63" spans="1:12" ht="63">
      <c r="A63" s="458">
        <v>780058</v>
      </c>
      <c r="B63" s="459">
        <v>133</v>
      </c>
      <c r="C63" s="460" t="s">
        <v>159</v>
      </c>
      <c r="D63" s="461">
        <v>0</v>
      </c>
      <c r="E63" s="461">
        <v>89873</v>
      </c>
      <c r="F63" s="461">
        <v>-1786196</v>
      </c>
      <c r="G63" s="461">
        <v>0</v>
      </c>
      <c r="H63" s="461">
        <v>0</v>
      </c>
      <c r="I63" s="461">
        <v>0</v>
      </c>
      <c r="J63" s="461">
        <v>383015</v>
      </c>
      <c r="K63" s="461">
        <v>0</v>
      </c>
      <c r="L63" s="462">
        <v>-1313308</v>
      </c>
    </row>
    <row r="64" spans="1:12" ht="63">
      <c r="A64" s="458">
        <v>780062</v>
      </c>
      <c r="B64" s="459">
        <v>134</v>
      </c>
      <c r="C64" s="460" t="s">
        <v>160</v>
      </c>
      <c r="D64" s="461">
        <v>0</v>
      </c>
      <c r="E64" s="461">
        <v>0</v>
      </c>
      <c r="F64" s="461">
        <v>-2555304</v>
      </c>
      <c r="G64" s="461">
        <v>77673</v>
      </c>
      <c r="H64" s="461">
        <v>0</v>
      </c>
      <c r="I64" s="461">
        <v>-6098830</v>
      </c>
      <c r="J64" s="461">
        <v>679957</v>
      </c>
      <c r="K64" s="461">
        <v>-9519222</v>
      </c>
      <c r="L64" s="462">
        <v>-17415726</v>
      </c>
    </row>
    <row r="65" spans="1:12" ht="84">
      <c r="A65" s="458">
        <v>780052</v>
      </c>
      <c r="B65" s="459">
        <v>135</v>
      </c>
      <c r="C65" s="460" t="s">
        <v>161</v>
      </c>
      <c r="D65" s="461">
        <v>0</v>
      </c>
      <c r="E65" s="461">
        <v>0</v>
      </c>
      <c r="F65" s="461">
        <v>0</v>
      </c>
      <c r="G65" s="461">
        <v>254341</v>
      </c>
      <c r="H65" s="461">
        <v>0</v>
      </c>
      <c r="I65" s="461">
        <v>0</v>
      </c>
      <c r="J65" s="461">
        <v>343840</v>
      </c>
      <c r="K65" s="461">
        <v>-2261576</v>
      </c>
      <c r="L65" s="462">
        <v>-1663395</v>
      </c>
    </row>
    <row r="66" spans="1:12" ht="63">
      <c r="A66" s="458">
        <v>780083</v>
      </c>
      <c r="B66" s="459">
        <v>136</v>
      </c>
      <c r="C66" s="460" t="s">
        <v>162</v>
      </c>
      <c r="D66" s="461">
        <v>0</v>
      </c>
      <c r="E66" s="461">
        <v>0</v>
      </c>
      <c r="F66" s="461">
        <v>1174541</v>
      </c>
      <c r="G66" s="461">
        <v>6853</v>
      </c>
      <c r="H66" s="461">
        <v>0</v>
      </c>
      <c r="I66" s="461">
        <v>0</v>
      </c>
      <c r="J66" s="461">
        <v>624076</v>
      </c>
      <c r="K66" s="461">
        <v>0</v>
      </c>
      <c r="L66" s="462">
        <v>1805470</v>
      </c>
    </row>
    <row r="67" spans="1:12" ht="84">
      <c r="A67" s="458">
        <v>780061</v>
      </c>
      <c r="B67" s="459">
        <v>137</v>
      </c>
      <c r="C67" s="460" t="s">
        <v>163</v>
      </c>
      <c r="D67" s="461">
        <v>0</v>
      </c>
      <c r="E67" s="461">
        <v>0</v>
      </c>
      <c r="F67" s="461">
        <v>1346688</v>
      </c>
      <c r="G67" s="461">
        <v>0</v>
      </c>
      <c r="H67" s="461">
        <v>0</v>
      </c>
      <c r="I67" s="461">
        <v>0</v>
      </c>
      <c r="J67" s="461">
        <v>758523</v>
      </c>
      <c r="K67" s="461">
        <v>-4327150</v>
      </c>
      <c r="L67" s="462">
        <v>-2202974</v>
      </c>
    </row>
    <row r="68" spans="1:12" ht="63">
      <c r="A68" s="458">
        <v>780063</v>
      </c>
      <c r="B68" s="459">
        <v>138</v>
      </c>
      <c r="C68" s="460" t="s">
        <v>164</v>
      </c>
      <c r="D68" s="461">
        <v>0</v>
      </c>
      <c r="E68" s="461">
        <v>0</v>
      </c>
      <c r="F68" s="461">
        <v>0</v>
      </c>
      <c r="G68" s="461">
        <v>224642</v>
      </c>
      <c r="H68" s="461">
        <v>89904</v>
      </c>
      <c r="I68" s="461">
        <v>0</v>
      </c>
      <c r="J68" s="461">
        <v>231868</v>
      </c>
      <c r="K68" s="461">
        <v>461928</v>
      </c>
      <c r="L68" s="462">
        <v>1275388</v>
      </c>
    </row>
    <row r="69" spans="1:12" ht="84">
      <c r="A69" s="458">
        <v>780064</v>
      </c>
      <c r="B69" s="459">
        <v>139</v>
      </c>
      <c r="C69" s="460" t="s">
        <v>165</v>
      </c>
      <c r="D69" s="461">
        <v>0</v>
      </c>
      <c r="E69" s="461">
        <v>0</v>
      </c>
      <c r="F69" s="461">
        <v>0</v>
      </c>
      <c r="G69" s="461">
        <v>761500</v>
      </c>
      <c r="H69" s="461">
        <v>0</v>
      </c>
      <c r="I69" s="461">
        <v>0</v>
      </c>
      <c r="J69" s="461">
        <v>467809</v>
      </c>
      <c r="K69" s="461">
        <v>0</v>
      </c>
      <c r="L69" s="462">
        <v>1229309</v>
      </c>
    </row>
    <row r="70" spans="1:12" ht="84">
      <c r="A70" s="458">
        <v>780129</v>
      </c>
      <c r="B70" s="459">
        <v>140</v>
      </c>
      <c r="C70" s="460" t="s">
        <v>166</v>
      </c>
      <c r="D70" s="461">
        <v>0</v>
      </c>
      <c r="E70" s="461">
        <v>0</v>
      </c>
      <c r="F70" s="461">
        <v>3231014</v>
      </c>
      <c r="G70" s="461">
        <v>212458</v>
      </c>
      <c r="H70" s="461">
        <v>98686</v>
      </c>
      <c r="I70" s="461">
        <v>4610862</v>
      </c>
      <c r="J70" s="461">
        <v>1003390</v>
      </c>
      <c r="K70" s="461">
        <v>1641316</v>
      </c>
      <c r="L70" s="462">
        <v>10797726</v>
      </c>
    </row>
    <row r="71" spans="1:12" ht="84">
      <c r="A71" s="458">
        <v>780023</v>
      </c>
      <c r="B71" s="459">
        <v>141</v>
      </c>
      <c r="C71" s="460" t="s">
        <v>167</v>
      </c>
      <c r="D71" s="461">
        <v>0</v>
      </c>
      <c r="E71" s="461">
        <v>0</v>
      </c>
      <c r="F71" s="461">
        <v>0</v>
      </c>
      <c r="G71" s="461">
        <v>0</v>
      </c>
      <c r="H71" s="461">
        <v>0</v>
      </c>
      <c r="I71" s="461">
        <v>-37729</v>
      </c>
      <c r="J71" s="461">
        <v>0</v>
      </c>
      <c r="K71" s="461">
        <v>0</v>
      </c>
      <c r="L71" s="462">
        <v>-37729</v>
      </c>
    </row>
    <row r="72" spans="1:12" ht="63">
      <c r="A72" s="458">
        <v>780025</v>
      </c>
      <c r="B72" s="459">
        <v>142</v>
      </c>
      <c r="C72" s="460" t="s">
        <v>168</v>
      </c>
      <c r="D72" s="461">
        <v>0</v>
      </c>
      <c r="E72" s="461">
        <v>0</v>
      </c>
      <c r="F72" s="461">
        <v>0</v>
      </c>
      <c r="G72" s="461">
        <v>0</v>
      </c>
      <c r="H72" s="461">
        <v>0</v>
      </c>
      <c r="I72" s="461">
        <v>9350</v>
      </c>
      <c r="J72" s="461">
        <v>0</v>
      </c>
      <c r="K72" s="461">
        <v>6231322</v>
      </c>
      <c r="L72" s="462">
        <v>6240672</v>
      </c>
    </row>
    <row r="73" spans="1:12" ht="63">
      <c r="A73" s="458">
        <v>780028</v>
      </c>
      <c r="B73" s="459">
        <v>143</v>
      </c>
      <c r="C73" s="460" t="s">
        <v>169</v>
      </c>
      <c r="D73" s="461">
        <v>0</v>
      </c>
      <c r="E73" s="461">
        <v>0</v>
      </c>
      <c r="F73" s="461">
        <v>0</v>
      </c>
      <c r="G73" s="461">
        <v>0</v>
      </c>
      <c r="H73" s="461">
        <v>0</v>
      </c>
      <c r="I73" s="461">
        <v>82545</v>
      </c>
      <c r="J73" s="461">
        <v>0</v>
      </c>
      <c r="K73" s="461">
        <v>0</v>
      </c>
      <c r="L73" s="462">
        <v>82545</v>
      </c>
    </row>
    <row r="74" spans="1:12" ht="63">
      <c r="A74" s="458">
        <v>780096</v>
      </c>
      <c r="B74" s="459">
        <v>144</v>
      </c>
      <c r="C74" s="460" t="s">
        <v>170</v>
      </c>
      <c r="D74" s="461">
        <v>0</v>
      </c>
      <c r="E74" s="461">
        <v>0</v>
      </c>
      <c r="F74" s="461">
        <v>0</v>
      </c>
      <c r="G74" s="461">
        <v>0</v>
      </c>
      <c r="H74" s="461">
        <v>0</v>
      </c>
      <c r="I74" s="461">
        <v>0</v>
      </c>
      <c r="J74" s="461">
        <v>-2066524</v>
      </c>
      <c r="K74" s="461">
        <v>0</v>
      </c>
      <c r="L74" s="462">
        <v>-2066524</v>
      </c>
    </row>
    <row r="75" spans="1:12" ht="63">
      <c r="A75" s="458">
        <v>780053</v>
      </c>
      <c r="B75" s="459">
        <v>148</v>
      </c>
      <c r="C75" s="460" t="s">
        <v>174</v>
      </c>
      <c r="D75" s="461">
        <v>0</v>
      </c>
      <c r="E75" s="461">
        <v>0</v>
      </c>
      <c r="F75" s="461">
        <v>-809254</v>
      </c>
      <c r="G75" s="461">
        <v>0</v>
      </c>
      <c r="H75" s="461">
        <v>-113283</v>
      </c>
      <c r="I75" s="461">
        <v>-3858967</v>
      </c>
      <c r="J75" s="461">
        <v>121923</v>
      </c>
      <c r="K75" s="461">
        <v>0</v>
      </c>
      <c r="L75" s="462">
        <v>-4659581</v>
      </c>
    </row>
    <row r="76" spans="1:12" ht="63">
      <c r="A76" s="458">
        <v>780054</v>
      </c>
      <c r="B76" s="459">
        <v>149</v>
      </c>
      <c r="C76" s="460" t="s">
        <v>175</v>
      </c>
      <c r="D76" s="461">
        <v>0</v>
      </c>
      <c r="E76" s="461">
        <v>0</v>
      </c>
      <c r="F76" s="461">
        <v>854634</v>
      </c>
      <c r="G76" s="461">
        <v>199513</v>
      </c>
      <c r="H76" s="461">
        <v>132410</v>
      </c>
      <c r="I76" s="461">
        <v>1539988</v>
      </c>
      <c r="J76" s="461">
        <v>-1065840</v>
      </c>
      <c r="K76" s="461">
        <v>479005</v>
      </c>
      <c r="L76" s="462">
        <v>2139710</v>
      </c>
    </row>
    <row r="77" spans="1:12" ht="63">
      <c r="A77" s="458">
        <v>780055</v>
      </c>
      <c r="B77" s="459">
        <v>150</v>
      </c>
      <c r="C77" s="460" t="s">
        <v>176</v>
      </c>
      <c r="D77" s="461">
        <v>0</v>
      </c>
      <c r="E77" s="461">
        <v>107625</v>
      </c>
      <c r="F77" s="461">
        <v>-1622306</v>
      </c>
      <c r="G77" s="461">
        <v>0</v>
      </c>
      <c r="H77" s="461">
        <v>0</v>
      </c>
      <c r="I77" s="461">
        <v>1079783</v>
      </c>
      <c r="J77" s="461">
        <v>409103</v>
      </c>
      <c r="K77" s="461">
        <v>0</v>
      </c>
      <c r="L77" s="462">
        <v>-666461</v>
      </c>
    </row>
    <row r="78" spans="1:12" ht="63">
      <c r="A78" s="458">
        <v>780021</v>
      </c>
      <c r="B78" s="459">
        <v>151</v>
      </c>
      <c r="C78" s="460" t="s">
        <v>177</v>
      </c>
      <c r="D78" s="461">
        <v>0</v>
      </c>
      <c r="E78" s="461">
        <v>0</v>
      </c>
      <c r="F78" s="461">
        <v>0</v>
      </c>
      <c r="G78" s="461">
        <v>0</v>
      </c>
      <c r="H78" s="461">
        <v>0</v>
      </c>
      <c r="I78" s="461">
        <v>8634</v>
      </c>
      <c r="J78" s="461">
        <v>0</v>
      </c>
      <c r="K78" s="461">
        <v>2647398</v>
      </c>
      <c r="L78" s="462">
        <v>2656032</v>
      </c>
    </row>
    <row r="79" spans="1:12" ht="63">
      <c r="A79" s="458">
        <v>780306</v>
      </c>
      <c r="B79" s="459">
        <v>155</v>
      </c>
      <c r="C79" s="460" t="s">
        <v>181</v>
      </c>
      <c r="D79" s="461">
        <v>0</v>
      </c>
      <c r="E79" s="461">
        <v>0</v>
      </c>
      <c r="F79" s="461">
        <v>-1442272</v>
      </c>
      <c r="G79" s="461">
        <v>0</v>
      </c>
      <c r="H79" s="461">
        <v>0</v>
      </c>
      <c r="I79" s="461">
        <v>-8082669</v>
      </c>
      <c r="J79" s="461">
        <v>-361880</v>
      </c>
      <c r="K79" s="461">
        <v>-7231269</v>
      </c>
      <c r="L79" s="462">
        <v>-17118090</v>
      </c>
    </row>
    <row r="80" spans="1:12" ht="63">
      <c r="A80" s="458">
        <v>780116</v>
      </c>
      <c r="B80" s="459">
        <v>157</v>
      </c>
      <c r="C80" s="460" t="s">
        <v>183</v>
      </c>
      <c r="D80" s="461">
        <v>0</v>
      </c>
      <c r="E80" s="461">
        <v>0</v>
      </c>
      <c r="F80" s="461">
        <v>-1732244</v>
      </c>
      <c r="G80" s="461">
        <v>0</v>
      </c>
      <c r="H80" s="461">
        <v>0</v>
      </c>
      <c r="I80" s="461">
        <v>3416964</v>
      </c>
      <c r="J80" s="461">
        <v>904852</v>
      </c>
      <c r="K80" s="461">
        <v>1640182</v>
      </c>
      <c r="L80" s="462">
        <v>4229754</v>
      </c>
    </row>
    <row r="81" spans="1:12" ht="63">
      <c r="A81" s="458">
        <v>780127</v>
      </c>
      <c r="B81" s="459">
        <v>158</v>
      </c>
      <c r="C81" s="460" t="s">
        <v>184</v>
      </c>
      <c r="D81" s="461">
        <v>0</v>
      </c>
      <c r="E81" s="461">
        <v>0</v>
      </c>
      <c r="F81" s="461">
        <v>1487910</v>
      </c>
      <c r="G81" s="461">
        <v>982335</v>
      </c>
      <c r="H81" s="461">
        <v>0</v>
      </c>
      <c r="I81" s="461">
        <v>0</v>
      </c>
      <c r="J81" s="461">
        <v>267154</v>
      </c>
      <c r="K81" s="461">
        <v>1390256</v>
      </c>
      <c r="L81" s="462">
        <v>4127655</v>
      </c>
    </row>
    <row r="82" spans="1:12" ht="63">
      <c r="A82" s="458">
        <v>780098</v>
      </c>
      <c r="B82" s="459">
        <v>159</v>
      </c>
      <c r="C82" s="460" t="s">
        <v>185</v>
      </c>
      <c r="D82" s="461">
        <v>0</v>
      </c>
      <c r="E82" s="461">
        <v>0</v>
      </c>
      <c r="F82" s="461">
        <v>-1783798</v>
      </c>
      <c r="G82" s="461">
        <v>0</v>
      </c>
      <c r="H82" s="461">
        <v>0</v>
      </c>
      <c r="I82" s="461">
        <v>1482323</v>
      </c>
      <c r="J82" s="461">
        <v>228678</v>
      </c>
      <c r="K82" s="461">
        <v>-450869</v>
      </c>
      <c r="L82" s="462">
        <v>-523666</v>
      </c>
    </row>
    <row r="83" spans="1:12" ht="63">
      <c r="A83" s="458">
        <v>780102</v>
      </c>
      <c r="B83" s="459">
        <v>160</v>
      </c>
      <c r="C83" s="460" t="s">
        <v>186</v>
      </c>
      <c r="D83" s="461">
        <v>0</v>
      </c>
      <c r="E83" s="461">
        <v>0</v>
      </c>
      <c r="F83" s="461">
        <v>-2459263</v>
      </c>
      <c r="G83" s="461">
        <v>-501505</v>
      </c>
      <c r="H83" s="461">
        <v>0</v>
      </c>
      <c r="I83" s="461">
        <v>79752</v>
      </c>
      <c r="J83" s="461">
        <v>1163744</v>
      </c>
      <c r="K83" s="461">
        <v>-595500</v>
      </c>
      <c r="L83" s="462">
        <v>-2312772</v>
      </c>
    </row>
    <row r="84" spans="1:12" ht="63">
      <c r="A84" s="458">
        <v>780082</v>
      </c>
      <c r="B84" s="459">
        <v>161</v>
      </c>
      <c r="C84" s="460" t="s">
        <v>187</v>
      </c>
      <c r="D84" s="461">
        <v>0</v>
      </c>
      <c r="E84" s="461">
        <v>0</v>
      </c>
      <c r="F84" s="461">
        <v>7817042</v>
      </c>
      <c r="G84" s="461">
        <v>2231195</v>
      </c>
      <c r="H84" s="461">
        <v>407015</v>
      </c>
      <c r="I84" s="461">
        <v>17872</v>
      </c>
      <c r="J84" s="461">
        <v>-3606188</v>
      </c>
      <c r="K84" s="461">
        <v>-3868482</v>
      </c>
      <c r="L84" s="462">
        <v>2998454</v>
      </c>
    </row>
    <row r="85" spans="1:12" ht="63">
      <c r="A85" s="458">
        <v>780088</v>
      </c>
      <c r="B85" s="459">
        <v>162</v>
      </c>
      <c r="C85" s="460" t="s">
        <v>188</v>
      </c>
      <c r="D85" s="461">
        <v>0</v>
      </c>
      <c r="E85" s="461">
        <v>0</v>
      </c>
      <c r="F85" s="461">
        <v>0</v>
      </c>
      <c r="G85" s="461">
        <v>0</v>
      </c>
      <c r="H85" s="461">
        <v>0</v>
      </c>
      <c r="I85" s="461">
        <v>11223</v>
      </c>
      <c r="J85" s="461">
        <v>0</v>
      </c>
      <c r="K85" s="461">
        <v>0</v>
      </c>
      <c r="L85" s="462">
        <v>11223</v>
      </c>
    </row>
    <row r="86" spans="1:12" ht="63">
      <c r="A86" s="458">
        <v>780097</v>
      </c>
      <c r="B86" s="459">
        <v>163</v>
      </c>
      <c r="C86" s="460" t="s">
        <v>189</v>
      </c>
      <c r="D86" s="461">
        <v>0</v>
      </c>
      <c r="E86" s="461">
        <v>0</v>
      </c>
      <c r="F86" s="461">
        <v>0</v>
      </c>
      <c r="G86" s="461">
        <v>0</v>
      </c>
      <c r="H86" s="461">
        <v>0</v>
      </c>
      <c r="I86" s="461">
        <v>0</v>
      </c>
      <c r="J86" s="461">
        <v>821110</v>
      </c>
      <c r="K86" s="461">
        <v>0</v>
      </c>
      <c r="L86" s="462">
        <v>821110</v>
      </c>
    </row>
    <row r="87" spans="1:12" ht="84">
      <c r="A87" s="458">
        <v>780169</v>
      </c>
      <c r="B87" s="459">
        <v>165</v>
      </c>
      <c r="C87" s="460" t="s">
        <v>191</v>
      </c>
      <c r="D87" s="461">
        <v>0</v>
      </c>
      <c r="E87" s="461">
        <v>0</v>
      </c>
      <c r="F87" s="461">
        <v>0</v>
      </c>
      <c r="G87" s="461">
        <v>0</v>
      </c>
      <c r="H87" s="461">
        <v>0</v>
      </c>
      <c r="I87" s="461">
        <v>0</v>
      </c>
      <c r="J87" s="461">
        <v>0</v>
      </c>
      <c r="K87" s="461">
        <v>0</v>
      </c>
      <c r="L87" s="462">
        <v>-894695</v>
      </c>
    </row>
    <row r="88" spans="1:12" ht="84">
      <c r="A88" s="458">
        <v>780132</v>
      </c>
      <c r="B88" s="459">
        <v>166</v>
      </c>
      <c r="C88" s="460" t="s">
        <v>192</v>
      </c>
      <c r="D88" s="461">
        <v>0</v>
      </c>
      <c r="E88" s="461">
        <v>0</v>
      </c>
      <c r="F88" s="461">
        <v>6460947</v>
      </c>
      <c r="G88" s="461">
        <v>313738</v>
      </c>
      <c r="H88" s="461">
        <v>0</v>
      </c>
      <c r="I88" s="461">
        <v>2902686</v>
      </c>
      <c r="J88" s="461">
        <v>-2900438</v>
      </c>
      <c r="K88" s="461">
        <v>5493348</v>
      </c>
      <c r="L88" s="462">
        <v>12270281</v>
      </c>
    </row>
    <row r="89" spans="1:12" ht="84">
      <c r="A89" s="458">
        <v>780090</v>
      </c>
      <c r="B89" s="459">
        <v>167</v>
      </c>
      <c r="C89" s="460" t="s">
        <v>193</v>
      </c>
      <c r="D89" s="461">
        <v>0</v>
      </c>
      <c r="E89" s="461">
        <v>0</v>
      </c>
      <c r="F89" s="461">
        <v>0</v>
      </c>
      <c r="G89" s="461">
        <v>0</v>
      </c>
      <c r="H89" s="461">
        <v>0</v>
      </c>
      <c r="I89" s="461">
        <v>167366</v>
      </c>
      <c r="J89" s="461">
        <v>0</v>
      </c>
      <c r="K89" s="461">
        <v>0</v>
      </c>
      <c r="L89" s="462">
        <v>167366</v>
      </c>
    </row>
    <row r="90" spans="1:12" ht="84">
      <c r="A90" s="458">
        <v>780040</v>
      </c>
      <c r="B90" s="459">
        <v>168</v>
      </c>
      <c r="C90" s="460" t="s">
        <v>194</v>
      </c>
      <c r="D90" s="461">
        <v>0</v>
      </c>
      <c r="E90" s="461">
        <v>0</v>
      </c>
      <c r="F90" s="461">
        <v>0</v>
      </c>
      <c r="G90" s="461">
        <v>0</v>
      </c>
      <c r="H90" s="461">
        <v>0</v>
      </c>
      <c r="I90" s="461">
        <v>0</v>
      </c>
      <c r="J90" s="461">
        <v>757760</v>
      </c>
      <c r="K90" s="461">
        <v>0</v>
      </c>
      <c r="L90" s="462">
        <v>757760</v>
      </c>
    </row>
    <row r="91" spans="1:12" ht="63">
      <c r="A91" s="458">
        <v>780106</v>
      </c>
      <c r="B91" s="459">
        <v>171</v>
      </c>
      <c r="C91" s="460" t="s">
        <v>197</v>
      </c>
      <c r="D91" s="461">
        <v>0</v>
      </c>
      <c r="E91" s="461">
        <v>523130</v>
      </c>
      <c r="F91" s="461">
        <v>9505972</v>
      </c>
      <c r="G91" s="461">
        <v>3174503</v>
      </c>
      <c r="H91" s="461">
        <v>0</v>
      </c>
      <c r="I91" s="461">
        <v>3764649</v>
      </c>
      <c r="J91" s="461">
        <v>260372</v>
      </c>
      <c r="K91" s="461">
        <v>3264034</v>
      </c>
      <c r="L91" s="462">
        <v>20492660</v>
      </c>
    </row>
    <row r="92" spans="1:12" ht="63">
      <c r="A92" s="458">
        <v>780115</v>
      </c>
      <c r="B92" s="459">
        <v>172</v>
      </c>
      <c r="C92" s="460" t="s">
        <v>198</v>
      </c>
      <c r="D92" s="461">
        <v>0</v>
      </c>
      <c r="E92" s="461">
        <v>0</v>
      </c>
      <c r="F92" s="461">
        <v>1391672</v>
      </c>
      <c r="G92" s="461">
        <v>820897</v>
      </c>
      <c r="H92" s="461">
        <v>0</v>
      </c>
      <c r="I92" s="461">
        <v>1064880</v>
      </c>
      <c r="J92" s="461">
        <v>2973047</v>
      </c>
      <c r="K92" s="461">
        <v>1549199</v>
      </c>
      <c r="L92" s="462">
        <v>10233453</v>
      </c>
    </row>
    <row r="93" spans="1:12" ht="63">
      <c r="A93" s="458">
        <v>780120</v>
      </c>
      <c r="B93" s="459">
        <v>173</v>
      </c>
      <c r="C93" s="460" t="s">
        <v>199</v>
      </c>
      <c r="D93" s="461">
        <v>0</v>
      </c>
      <c r="E93" s="461">
        <v>0</v>
      </c>
      <c r="F93" s="461">
        <v>0</v>
      </c>
      <c r="G93" s="461">
        <v>1609811</v>
      </c>
      <c r="H93" s="461">
        <v>0</v>
      </c>
      <c r="I93" s="461">
        <v>5603589</v>
      </c>
      <c r="J93" s="461">
        <v>0</v>
      </c>
      <c r="K93" s="461">
        <v>941937</v>
      </c>
      <c r="L93" s="462">
        <v>8155337</v>
      </c>
    </row>
    <row r="94" spans="1:12" ht="63">
      <c r="A94" s="458">
        <v>780134</v>
      </c>
      <c r="B94" s="459">
        <v>174</v>
      </c>
      <c r="C94" s="460" t="s">
        <v>200</v>
      </c>
      <c r="D94" s="461">
        <v>0</v>
      </c>
      <c r="E94" s="461">
        <v>0</v>
      </c>
      <c r="F94" s="461">
        <v>958058</v>
      </c>
      <c r="G94" s="461">
        <v>0</v>
      </c>
      <c r="H94" s="461">
        <v>0</v>
      </c>
      <c r="I94" s="461">
        <v>-39452</v>
      </c>
      <c r="J94" s="461">
        <v>93528</v>
      </c>
      <c r="K94" s="461">
        <v>0</v>
      </c>
      <c r="L94" s="462">
        <v>1012134</v>
      </c>
    </row>
    <row r="95" spans="1:12" ht="63">
      <c r="A95" s="458">
        <v>780101</v>
      </c>
      <c r="B95" s="459">
        <v>175</v>
      </c>
      <c r="C95" s="460" t="s">
        <v>201</v>
      </c>
      <c r="D95" s="461">
        <v>0</v>
      </c>
      <c r="E95" s="461">
        <v>1319748</v>
      </c>
      <c r="F95" s="461">
        <v>6206293</v>
      </c>
      <c r="G95" s="461">
        <v>591685</v>
      </c>
      <c r="H95" s="461">
        <v>0</v>
      </c>
      <c r="I95" s="461">
        <v>10052510</v>
      </c>
      <c r="J95" s="461">
        <v>335181</v>
      </c>
      <c r="K95" s="461">
        <v>10356662</v>
      </c>
      <c r="L95" s="462">
        <v>29450384</v>
      </c>
    </row>
    <row r="96" spans="1:12" ht="63">
      <c r="A96" s="458">
        <v>780111</v>
      </c>
      <c r="B96" s="459">
        <v>178</v>
      </c>
      <c r="C96" s="460" t="s">
        <v>204</v>
      </c>
      <c r="D96" s="461">
        <v>0</v>
      </c>
      <c r="E96" s="461">
        <v>0</v>
      </c>
      <c r="F96" s="461">
        <v>784397</v>
      </c>
      <c r="G96" s="461">
        <v>135547</v>
      </c>
      <c r="H96" s="461">
        <v>0</v>
      </c>
      <c r="I96" s="461">
        <v>356584</v>
      </c>
      <c r="J96" s="461">
        <v>663986</v>
      </c>
      <c r="K96" s="461">
        <v>7011847</v>
      </c>
      <c r="L96" s="462">
        <v>8952361</v>
      </c>
    </row>
    <row r="97" spans="1:12" ht="63">
      <c r="A97" s="458">
        <v>780112</v>
      </c>
      <c r="B97" s="459">
        <v>179</v>
      </c>
      <c r="C97" s="460" t="s">
        <v>205</v>
      </c>
      <c r="D97" s="461">
        <v>0</v>
      </c>
      <c r="E97" s="461">
        <v>0</v>
      </c>
      <c r="F97" s="461">
        <v>-3868658</v>
      </c>
      <c r="G97" s="461">
        <v>-788647</v>
      </c>
      <c r="H97" s="461">
        <v>0</v>
      </c>
      <c r="I97" s="461">
        <v>-13072029</v>
      </c>
      <c r="J97" s="461">
        <v>-2879825</v>
      </c>
      <c r="K97" s="461">
        <v>-3663206</v>
      </c>
      <c r="L97" s="462">
        <v>-24123949</v>
      </c>
    </row>
    <row r="98" spans="1:12" ht="63">
      <c r="A98" s="458">
        <v>780056</v>
      </c>
      <c r="B98" s="459">
        <v>180</v>
      </c>
      <c r="C98" s="460" t="s">
        <v>206</v>
      </c>
      <c r="D98" s="461">
        <v>0</v>
      </c>
      <c r="E98" s="461">
        <v>0</v>
      </c>
      <c r="F98" s="461">
        <v>868416</v>
      </c>
      <c r="G98" s="461">
        <v>0</v>
      </c>
      <c r="H98" s="461">
        <v>0</v>
      </c>
      <c r="I98" s="461">
        <v>0</v>
      </c>
      <c r="J98" s="461">
        <v>0</v>
      </c>
      <c r="K98" s="461">
        <v>0</v>
      </c>
      <c r="L98" s="462">
        <v>868416</v>
      </c>
    </row>
    <row r="99" spans="1:12" ht="63">
      <c r="A99" s="458">
        <v>780022</v>
      </c>
      <c r="B99" s="459">
        <v>181</v>
      </c>
      <c r="C99" s="460" t="s">
        <v>207</v>
      </c>
      <c r="D99" s="461">
        <v>0</v>
      </c>
      <c r="E99" s="461">
        <v>0</v>
      </c>
      <c r="F99" s="461">
        <v>0</v>
      </c>
      <c r="G99" s="461">
        <v>0</v>
      </c>
      <c r="H99" s="461">
        <v>0</v>
      </c>
      <c r="I99" s="461">
        <v>5337</v>
      </c>
      <c r="J99" s="461">
        <v>0</v>
      </c>
      <c r="K99" s="461">
        <v>3677629</v>
      </c>
      <c r="L99" s="462">
        <v>3682966</v>
      </c>
    </row>
    <row r="100" spans="1:12" ht="63">
      <c r="A100" s="463">
        <v>780049</v>
      </c>
      <c r="B100" s="459">
        <v>185</v>
      </c>
      <c r="C100" s="464" t="s">
        <v>211</v>
      </c>
      <c r="D100" s="461">
        <v>0</v>
      </c>
      <c r="E100" s="461">
        <v>5147</v>
      </c>
      <c r="F100" s="461">
        <v>-14304</v>
      </c>
      <c r="G100" s="461">
        <v>0</v>
      </c>
      <c r="H100" s="461">
        <v>0</v>
      </c>
      <c r="I100" s="461">
        <v>0</v>
      </c>
      <c r="J100" s="461">
        <v>0</v>
      </c>
      <c r="K100" s="461">
        <v>-13600</v>
      </c>
      <c r="L100" s="462">
        <v>-22757</v>
      </c>
    </row>
    <row r="101" spans="1:12" ht="84">
      <c r="A101" s="463">
        <v>780131</v>
      </c>
      <c r="B101" s="459">
        <v>186</v>
      </c>
      <c r="C101" s="464" t="s">
        <v>212</v>
      </c>
      <c r="D101" s="461">
        <v>0</v>
      </c>
      <c r="E101" s="461">
        <v>0</v>
      </c>
      <c r="F101" s="461">
        <v>-651200</v>
      </c>
      <c r="G101" s="461">
        <v>0</v>
      </c>
      <c r="H101" s="461">
        <v>0</v>
      </c>
      <c r="I101" s="461">
        <v>0</v>
      </c>
      <c r="J101" s="461">
        <v>21451</v>
      </c>
      <c r="K101" s="461">
        <v>-533899</v>
      </c>
      <c r="L101" s="462">
        <v>-1163648</v>
      </c>
    </row>
    <row r="102" spans="1:12" ht="63">
      <c r="A102" s="463">
        <v>780231</v>
      </c>
      <c r="B102" s="459">
        <v>204</v>
      </c>
      <c r="C102" s="464" t="s">
        <v>229</v>
      </c>
      <c r="D102" s="461">
        <v>0</v>
      </c>
      <c r="E102" s="461">
        <v>0</v>
      </c>
      <c r="F102" s="461">
        <v>0</v>
      </c>
      <c r="G102" s="461">
        <v>0</v>
      </c>
      <c r="H102" s="461">
        <v>0</v>
      </c>
      <c r="I102" s="461">
        <v>-3852163</v>
      </c>
      <c r="J102" s="461">
        <v>0</v>
      </c>
      <c r="K102" s="461">
        <v>0</v>
      </c>
      <c r="L102" s="462">
        <v>-3852163</v>
      </c>
    </row>
    <row r="103" spans="1:12" ht="63">
      <c r="A103" s="458">
        <v>780340</v>
      </c>
      <c r="B103" s="459">
        <v>223</v>
      </c>
      <c r="C103" s="465" t="s">
        <v>246</v>
      </c>
      <c r="D103" s="461">
        <v>0</v>
      </c>
      <c r="E103" s="461">
        <v>-7615</v>
      </c>
      <c r="F103" s="461">
        <v>-40333</v>
      </c>
      <c r="G103" s="461">
        <v>-14141</v>
      </c>
      <c r="H103" s="461">
        <v>0</v>
      </c>
      <c r="I103" s="461">
        <v>-209651</v>
      </c>
      <c r="J103" s="461">
        <v>0</v>
      </c>
      <c r="K103" s="461">
        <v>5872</v>
      </c>
      <c r="L103" s="462">
        <v>-265868</v>
      </c>
    </row>
    <row r="104" spans="1:12" ht="42">
      <c r="A104" s="458">
        <v>780396</v>
      </c>
      <c r="B104" s="459">
        <v>229</v>
      </c>
      <c r="C104" s="465" t="s">
        <v>252</v>
      </c>
      <c r="D104" s="461">
        <v>0</v>
      </c>
      <c r="E104" s="461">
        <v>0</v>
      </c>
      <c r="F104" s="461">
        <v>2144602</v>
      </c>
      <c r="G104" s="461">
        <v>0</v>
      </c>
      <c r="H104" s="461">
        <v>-403095</v>
      </c>
      <c r="I104" s="461">
        <v>6643132</v>
      </c>
      <c r="J104" s="461">
        <v>-3415038</v>
      </c>
      <c r="K104" s="461">
        <v>14593960</v>
      </c>
      <c r="L104" s="462">
        <v>19563561</v>
      </c>
    </row>
    <row r="105" spans="1:12" ht="105">
      <c r="A105" s="458">
        <v>780041</v>
      </c>
      <c r="B105" s="459">
        <v>347</v>
      </c>
      <c r="C105" s="465" t="s">
        <v>355</v>
      </c>
      <c r="D105" s="461">
        <v>0</v>
      </c>
      <c r="E105" s="461">
        <v>-170576</v>
      </c>
      <c r="F105" s="461">
        <v>0</v>
      </c>
      <c r="G105" s="461">
        <v>143923</v>
      </c>
      <c r="H105" s="461">
        <v>0</v>
      </c>
      <c r="I105" s="461">
        <v>1092729</v>
      </c>
      <c r="J105" s="461">
        <v>93464</v>
      </c>
      <c r="K105" s="461">
        <v>133585</v>
      </c>
      <c r="L105" s="462">
        <v>1293125</v>
      </c>
    </row>
    <row r="106" spans="1:12" ht="105">
      <c r="A106" s="458">
        <v>780152</v>
      </c>
      <c r="B106" s="459">
        <v>348</v>
      </c>
      <c r="C106" s="460" t="s">
        <v>356</v>
      </c>
      <c r="D106" s="461">
        <v>0</v>
      </c>
      <c r="E106" s="461">
        <v>0</v>
      </c>
      <c r="F106" s="461">
        <v>0</v>
      </c>
      <c r="G106" s="461">
        <v>0</v>
      </c>
      <c r="H106" s="461">
        <v>0</v>
      </c>
      <c r="I106" s="461">
        <v>-297347</v>
      </c>
      <c r="J106" s="461">
        <v>22995</v>
      </c>
      <c r="K106" s="461">
        <v>0</v>
      </c>
      <c r="L106" s="462">
        <v>-274352</v>
      </c>
    </row>
    <row r="107" spans="1:12" ht="126">
      <c r="A107" s="458">
        <v>780018</v>
      </c>
      <c r="B107" s="459">
        <v>349</v>
      </c>
      <c r="C107" s="465" t="s">
        <v>357</v>
      </c>
      <c r="D107" s="461">
        <v>0</v>
      </c>
      <c r="E107" s="461">
        <v>0</v>
      </c>
      <c r="F107" s="461">
        <v>-167895</v>
      </c>
      <c r="G107" s="461">
        <v>-17682</v>
      </c>
      <c r="H107" s="461">
        <v>0</v>
      </c>
      <c r="I107" s="461">
        <v>-728311</v>
      </c>
      <c r="J107" s="461">
        <v>-39805</v>
      </c>
      <c r="K107" s="461">
        <v>727470</v>
      </c>
      <c r="L107" s="462">
        <v>-226223</v>
      </c>
    </row>
    <row r="108" spans="1:12" ht="147">
      <c r="A108" s="458">
        <v>780039</v>
      </c>
      <c r="B108" s="459">
        <v>350</v>
      </c>
      <c r="C108" s="465" t="s">
        <v>358</v>
      </c>
      <c r="D108" s="461">
        <v>0</v>
      </c>
      <c r="E108" s="461">
        <v>0</v>
      </c>
      <c r="F108" s="461">
        <v>-718240</v>
      </c>
      <c r="G108" s="461">
        <v>-140741</v>
      </c>
      <c r="H108" s="461">
        <v>0</v>
      </c>
      <c r="I108" s="461">
        <v>-3487670</v>
      </c>
      <c r="J108" s="461">
        <v>-138159</v>
      </c>
      <c r="K108" s="461">
        <v>300161</v>
      </c>
      <c r="L108" s="462">
        <v>-4184649</v>
      </c>
    </row>
    <row r="109" spans="1:12" ht="63">
      <c r="A109" s="458">
        <v>780019</v>
      </c>
      <c r="B109" s="459">
        <v>353</v>
      </c>
      <c r="C109" s="460" t="s">
        <v>361</v>
      </c>
      <c r="D109" s="461">
        <v>0</v>
      </c>
      <c r="E109" s="461">
        <v>0</v>
      </c>
      <c r="F109" s="461">
        <v>0</v>
      </c>
      <c r="G109" s="461">
        <v>1523</v>
      </c>
      <c r="H109" s="461">
        <v>0</v>
      </c>
      <c r="I109" s="461">
        <v>-116464</v>
      </c>
      <c r="J109" s="461">
        <v>0</v>
      </c>
      <c r="K109" s="461">
        <v>0</v>
      </c>
      <c r="L109" s="462">
        <v>-114941</v>
      </c>
    </row>
    <row r="110" spans="1:12" ht="84">
      <c r="A110" s="458">
        <v>780245</v>
      </c>
      <c r="B110" s="459">
        <v>363</v>
      </c>
      <c r="C110" s="460" t="s">
        <v>371</v>
      </c>
      <c r="D110" s="461">
        <v>0</v>
      </c>
      <c r="E110" s="461">
        <v>0</v>
      </c>
      <c r="F110" s="461">
        <v>0</v>
      </c>
      <c r="G110" s="461">
        <v>0</v>
      </c>
      <c r="H110" s="461">
        <v>0</v>
      </c>
      <c r="I110" s="461">
        <v>-851850</v>
      </c>
      <c r="J110" s="461">
        <v>0</v>
      </c>
      <c r="K110" s="461">
        <v>0</v>
      </c>
      <c r="L110" s="462">
        <v>-851850</v>
      </c>
    </row>
    <row r="111" spans="1:12" ht="63">
      <c r="A111" s="458">
        <v>780634</v>
      </c>
      <c r="B111" s="459">
        <v>374</v>
      </c>
      <c r="C111" s="460" t="s">
        <v>382</v>
      </c>
      <c r="D111" s="461">
        <v>0</v>
      </c>
      <c r="E111" s="461">
        <v>-9138</v>
      </c>
      <c r="F111" s="461">
        <v>-67300</v>
      </c>
      <c r="G111" s="461">
        <v>0</v>
      </c>
      <c r="H111" s="461">
        <v>-3182</v>
      </c>
      <c r="I111" s="461">
        <v>-310509</v>
      </c>
      <c r="J111" s="461">
        <v>5530</v>
      </c>
      <c r="K111" s="461">
        <v>-50360</v>
      </c>
      <c r="L111" s="462">
        <v>-434959</v>
      </c>
    </row>
  </sheetData>
  <autoFilter ref="A4:K111"/>
  <mergeCells count="2">
    <mergeCell ref="A1:C1"/>
    <mergeCell ref="A2:K2"/>
  </mergeCells>
  <pageMargins left="0.7" right="0.7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9"/>
  <sheetViews>
    <sheetView view="pageBreakPreview" zoomScale="85" zoomScaleNormal="85" zoomScaleSheetLayoutView="85" workbookViewId="0">
      <selection activeCell="H12" sqref="H12"/>
    </sheetView>
  </sheetViews>
  <sheetFormatPr defaultColWidth="9.109375" defaultRowHeight="13.2"/>
  <cols>
    <col min="1" max="1" width="5.33203125" style="128" customWidth="1"/>
    <col min="2" max="2" width="55.44140625" style="128" customWidth="1"/>
    <col min="3" max="3" width="9.109375" style="129"/>
    <col min="4" max="5" width="15.88671875" style="128" customWidth="1"/>
    <col min="6" max="6" width="15" style="128" customWidth="1"/>
    <col min="7" max="7" width="15.33203125" style="128" customWidth="1"/>
    <col min="8" max="8" width="16.33203125" style="128" customWidth="1"/>
    <col min="9" max="9" width="21.5546875" style="128" customWidth="1"/>
    <col min="10" max="16384" width="9.109375" style="128"/>
  </cols>
  <sheetData>
    <row r="1" spans="1:9" ht="52.95" customHeight="1">
      <c r="E1" s="466"/>
      <c r="F1" s="466"/>
      <c r="G1" s="466"/>
      <c r="H1" s="466"/>
      <c r="I1" s="466"/>
    </row>
    <row r="2" spans="1:9" ht="60" customHeight="1">
      <c r="A2" s="467" t="s">
        <v>1028</v>
      </c>
      <c r="B2" s="468"/>
      <c r="C2" s="468"/>
      <c r="D2" s="468"/>
      <c r="E2" s="468"/>
      <c r="F2" s="468"/>
      <c r="G2" s="468"/>
      <c r="H2" s="468"/>
      <c r="I2" s="468"/>
    </row>
    <row r="3" spans="1:9" ht="15.6">
      <c r="A3" s="130"/>
      <c r="B3" s="130"/>
      <c r="C3" s="131"/>
      <c r="D3" s="130"/>
      <c r="E3" s="130"/>
      <c r="F3" s="130"/>
      <c r="G3" s="130"/>
      <c r="H3" s="130"/>
      <c r="I3" s="130"/>
    </row>
    <row r="4" spans="1:9" s="134" customFormat="1" ht="172.2" customHeight="1">
      <c r="A4" s="132" t="s">
        <v>2</v>
      </c>
      <c r="B4" s="132" t="s">
        <v>658</v>
      </c>
      <c r="C4" s="132" t="s">
        <v>1029</v>
      </c>
      <c r="D4" s="133" t="s">
        <v>1030</v>
      </c>
      <c r="E4" s="133" t="s">
        <v>1031</v>
      </c>
      <c r="F4" s="133" t="s">
        <v>1032</v>
      </c>
      <c r="G4" s="133" t="s">
        <v>1033</v>
      </c>
      <c r="H4" s="133" t="s">
        <v>1034</v>
      </c>
      <c r="I4" s="133" t="s">
        <v>1035</v>
      </c>
    </row>
    <row r="5" spans="1:9" s="134" customFormat="1" ht="15.6">
      <c r="A5" s="135">
        <v>1</v>
      </c>
      <c r="B5" s="136" t="s">
        <v>434</v>
      </c>
      <c r="C5" s="137">
        <v>780001</v>
      </c>
      <c r="D5" s="138">
        <v>1</v>
      </c>
      <c r="E5" s="138">
        <v>23</v>
      </c>
      <c r="F5" s="139">
        <v>9</v>
      </c>
      <c r="G5" s="140">
        <v>0.95</v>
      </c>
      <c r="H5" s="140">
        <v>1</v>
      </c>
      <c r="I5" s="141">
        <v>0</v>
      </c>
    </row>
    <row r="6" spans="1:9" s="134" customFormat="1" ht="15.6">
      <c r="A6" s="135">
        <v>2</v>
      </c>
      <c r="B6" s="136" t="s">
        <v>435</v>
      </c>
      <c r="C6" s="137">
        <v>780011</v>
      </c>
      <c r="D6" s="138">
        <v>3</v>
      </c>
      <c r="E6" s="138">
        <v>23</v>
      </c>
      <c r="F6" s="139">
        <v>17</v>
      </c>
      <c r="G6" s="140">
        <v>1</v>
      </c>
      <c r="H6" s="140">
        <v>1</v>
      </c>
      <c r="I6" s="141">
        <v>2472906</v>
      </c>
    </row>
    <row r="7" spans="1:9" s="134" customFormat="1" ht="15.6">
      <c r="A7" s="135">
        <v>3</v>
      </c>
      <c r="B7" s="136" t="s">
        <v>677</v>
      </c>
      <c r="C7" s="137">
        <v>780014</v>
      </c>
      <c r="D7" s="138">
        <v>3</v>
      </c>
      <c r="E7" s="138">
        <v>29</v>
      </c>
      <c r="F7" s="139">
        <v>18</v>
      </c>
      <c r="G7" s="140">
        <v>1</v>
      </c>
      <c r="H7" s="140">
        <v>1</v>
      </c>
      <c r="I7" s="141">
        <v>3293443</v>
      </c>
    </row>
    <row r="8" spans="1:9" s="134" customFormat="1" ht="31.2">
      <c r="A8" s="135">
        <v>4</v>
      </c>
      <c r="B8" s="136" t="s">
        <v>687</v>
      </c>
      <c r="C8" s="137">
        <v>780018</v>
      </c>
      <c r="D8" s="138">
        <v>2</v>
      </c>
      <c r="E8" s="138">
        <v>29</v>
      </c>
      <c r="F8" s="139">
        <v>12</v>
      </c>
      <c r="G8" s="140">
        <v>0.98</v>
      </c>
      <c r="H8" s="140">
        <v>0.99</v>
      </c>
      <c r="I8" s="141">
        <v>155999</v>
      </c>
    </row>
    <row r="9" spans="1:9" s="134" customFormat="1" ht="15.6">
      <c r="A9" s="135">
        <v>5</v>
      </c>
      <c r="B9" s="136" t="s">
        <v>688</v>
      </c>
      <c r="C9" s="137">
        <v>780019</v>
      </c>
      <c r="D9" s="138">
        <v>2</v>
      </c>
      <c r="E9" s="138">
        <v>23</v>
      </c>
      <c r="F9" s="139">
        <v>13</v>
      </c>
      <c r="G9" s="140">
        <v>1</v>
      </c>
      <c r="H9" s="140">
        <v>1</v>
      </c>
      <c r="I9" s="141">
        <v>28504</v>
      </c>
    </row>
    <row r="10" spans="1:9" s="134" customFormat="1" ht="15.6">
      <c r="A10" s="135">
        <v>6</v>
      </c>
      <c r="B10" s="136" t="s">
        <v>502</v>
      </c>
      <c r="C10" s="137">
        <v>780020</v>
      </c>
      <c r="D10" s="138">
        <v>3</v>
      </c>
      <c r="E10" s="138">
        <v>12</v>
      </c>
      <c r="F10" s="139">
        <v>12</v>
      </c>
      <c r="G10" s="140">
        <v>1</v>
      </c>
      <c r="H10" s="140">
        <v>0.99</v>
      </c>
      <c r="I10" s="141">
        <v>1323320</v>
      </c>
    </row>
    <row r="11" spans="1:9" s="134" customFormat="1" ht="15.6">
      <c r="A11" s="135">
        <v>7</v>
      </c>
      <c r="B11" s="136" t="s">
        <v>503</v>
      </c>
      <c r="C11" s="137">
        <v>780021</v>
      </c>
      <c r="D11" s="138">
        <v>3</v>
      </c>
      <c r="E11" s="138">
        <v>12</v>
      </c>
      <c r="F11" s="139">
        <v>8</v>
      </c>
      <c r="G11" s="140">
        <v>1</v>
      </c>
      <c r="H11" s="140">
        <v>1</v>
      </c>
      <c r="I11" s="141">
        <v>994552</v>
      </c>
    </row>
    <row r="12" spans="1:9" s="134" customFormat="1" ht="15.6">
      <c r="A12" s="135">
        <v>8</v>
      </c>
      <c r="B12" s="136" t="s">
        <v>696</v>
      </c>
      <c r="C12" s="137">
        <v>780022</v>
      </c>
      <c r="D12" s="138">
        <v>3</v>
      </c>
      <c r="E12" s="138">
        <v>12</v>
      </c>
      <c r="F12" s="139">
        <v>12</v>
      </c>
      <c r="G12" s="140">
        <v>1</v>
      </c>
      <c r="H12" s="140">
        <v>0.99</v>
      </c>
      <c r="I12" s="141">
        <v>1467281</v>
      </c>
    </row>
    <row r="13" spans="1:9" s="134" customFormat="1" ht="31.2">
      <c r="A13" s="135">
        <v>9</v>
      </c>
      <c r="B13" s="136" t="s">
        <v>508</v>
      </c>
      <c r="C13" s="137">
        <v>780023</v>
      </c>
      <c r="D13" s="138">
        <v>3</v>
      </c>
      <c r="E13" s="138">
        <v>12</v>
      </c>
      <c r="F13" s="139">
        <v>10</v>
      </c>
      <c r="G13" s="140">
        <v>1</v>
      </c>
      <c r="H13" s="140">
        <v>1</v>
      </c>
      <c r="I13" s="141">
        <v>1244850</v>
      </c>
    </row>
    <row r="14" spans="1:9" s="134" customFormat="1" ht="15.6">
      <c r="A14" s="135">
        <v>10</v>
      </c>
      <c r="B14" s="136" t="s">
        <v>694</v>
      </c>
      <c r="C14" s="137">
        <v>780024</v>
      </c>
      <c r="D14" s="138">
        <v>3</v>
      </c>
      <c r="E14" s="138">
        <v>12</v>
      </c>
      <c r="F14" s="139">
        <v>11</v>
      </c>
      <c r="G14" s="140">
        <v>1</v>
      </c>
      <c r="H14" s="140">
        <v>1</v>
      </c>
      <c r="I14" s="141">
        <v>1820121</v>
      </c>
    </row>
    <row r="15" spans="1:9" s="134" customFormat="1" ht="15.6">
      <c r="A15" s="135">
        <v>11</v>
      </c>
      <c r="B15" s="136" t="s">
        <v>511</v>
      </c>
      <c r="C15" s="137">
        <v>780025</v>
      </c>
      <c r="D15" s="138">
        <v>3</v>
      </c>
      <c r="E15" s="138">
        <v>12</v>
      </c>
      <c r="F15" s="139">
        <v>12</v>
      </c>
      <c r="G15" s="140">
        <v>1</v>
      </c>
      <c r="H15" s="140">
        <v>1</v>
      </c>
      <c r="I15" s="141">
        <v>1675886</v>
      </c>
    </row>
    <row r="16" spans="1:9" s="134" customFormat="1" ht="15.6">
      <c r="A16" s="135">
        <v>12</v>
      </c>
      <c r="B16" s="136" t="s">
        <v>693</v>
      </c>
      <c r="C16" s="137">
        <v>780026</v>
      </c>
      <c r="D16" s="138">
        <v>3</v>
      </c>
      <c r="E16" s="138">
        <v>12</v>
      </c>
      <c r="F16" s="139">
        <v>12</v>
      </c>
      <c r="G16" s="140">
        <v>0.99</v>
      </c>
      <c r="H16" s="140">
        <v>1</v>
      </c>
      <c r="I16" s="141">
        <v>1551583</v>
      </c>
    </row>
    <row r="17" spans="1:9" s="134" customFormat="1" ht="15.6">
      <c r="A17" s="135">
        <v>13</v>
      </c>
      <c r="B17" s="136" t="s">
        <v>596</v>
      </c>
      <c r="C17" s="137">
        <v>780027</v>
      </c>
      <c r="D17" s="138">
        <v>3</v>
      </c>
      <c r="E17" s="138">
        <v>12</v>
      </c>
      <c r="F17" s="139">
        <v>11</v>
      </c>
      <c r="G17" s="140">
        <v>1</v>
      </c>
      <c r="H17" s="140">
        <v>0.99</v>
      </c>
      <c r="I17" s="141">
        <v>1182762</v>
      </c>
    </row>
    <row r="18" spans="1:9" s="134" customFormat="1" ht="15.6">
      <c r="A18" s="135">
        <v>14</v>
      </c>
      <c r="B18" s="136" t="s">
        <v>698</v>
      </c>
      <c r="C18" s="137">
        <v>780028</v>
      </c>
      <c r="D18" s="138">
        <v>3</v>
      </c>
      <c r="E18" s="138">
        <v>12</v>
      </c>
      <c r="F18" s="139">
        <v>12</v>
      </c>
      <c r="G18" s="140">
        <v>1</v>
      </c>
      <c r="H18" s="140">
        <v>1</v>
      </c>
      <c r="I18" s="141">
        <v>1928284</v>
      </c>
    </row>
    <row r="19" spans="1:9" s="134" customFormat="1" ht="31.2">
      <c r="A19" s="135">
        <v>15</v>
      </c>
      <c r="B19" s="136" t="s">
        <v>681</v>
      </c>
      <c r="C19" s="137">
        <v>780039</v>
      </c>
      <c r="D19" s="138">
        <v>3</v>
      </c>
      <c r="E19" s="138">
        <v>23</v>
      </c>
      <c r="F19" s="139">
        <v>21</v>
      </c>
      <c r="G19" s="140">
        <v>1</v>
      </c>
      <c r="H19" s="140">
        <v>1</v>
      </c>
      <c r="I19" s="141">
        <v>1569580</v>
      </c>
    </row>
    <row r="20" spans="1:9" s="134" customFormat="1" ht="15.6">
      <c r="A20" s="135">
        <v>16</v>
      </c>
      <c r="B20" s="136" t="s">
        <v>622</v>
      </c>
      <c r="C20" s="137">
        <v>780041</v>
      </c>
      <c r="D20" s="138">
        <v>3</v>
      </c>
      <c r="E20" s="138">
        <v>23</v>
      </c>
      <c r="F20" s="139">
        <v>14</v>
      </c>
      <c r="G20" s="140">
        <v>1</v>
      </c>
      <c r="H20" s="140">
        <v>1</v>
      </c>
      <c r="I20" s="141">
        <v>939009</v>
      </c>
    </row>
    <row r="21" spans="1:9" s="134" customFormat="1" ht="15.6">
      <c r="A21" s="135">
        <v>17</v>
      </c>
      <c r="B21" s="136" t="s">
        <v>524</v>
      </c>
      <c r="C21" s="137">
        <v>780049</v>
      </c>
      <c r="D21" s="138">
        <v>2</v>
      </c>
      <c r="E21" s="138">
        <v>23</v>
      </c>
      <c r="F21" s="139">
        <v>11</v>
      </c>
      <c r="G21" s="140">
        <v>1</v>
      </c>
      <c r="H21" s="140">
        <v>0.99</v>
      </c>
      <c r="I21" s="141">
        <v>8964</v>
      </c>
    </row>
    <row r="22" spans="1:9" s="134" customFormat="1" ht="15.6">
      <c r="A22" s="135">
        <v>18</v>
      </c>
      <c r="B22" s="136" t="s">
        <v>670</v>
      </c>
      <c r="C22" s="137">
        <v>780050</v>
      </c>
      <c r="D22" s="138">
        <v>3</v>
      </c>
      <c r="E22" s="138">
        <v>23</v>
      </c>
      <c r="F22" s="139">
        <v>15</v>
      </c>
      <c r="G22" s="140">
        <v>1</v>
      </c>
      <c r="H22" s="140">
        <v>1</v>
      </c>
      <c r="I22" s="141">
        <v>2985214</v>
      </c>
    </row>
    <row r="23" spans="1:9" s="134" customFormat="1" ht="15.6">
      <c r="A23" s="135">
        <v>19</v>
      </c>
      <c r="B23" s="136" t="s">
        <v>440</v>
      </c>
      <c r="C23" s="137">
        <v>780051</v>
      </c>
      <c r="D23" s="138">
        <v>3</v>
      </c>
      <c r="E23" s="138">
        <v>23</v>
      </c>
      <c r="F23" s="139">
        <v>15</v>
      </c>
      <c r="G23" s="140">
        <v>1</v>
      </c>
      <c r="H23" s="140">
        <v>1</v>
      </c>
      <c r="I23" s="141">
        <v>2836885</v>
      </c>
    </row>
    <row r="24" spans="1:9" s="134" customFormat="1" ht="31.2">
      <c r="A24" s="135">
        <v>20</v>
      </c>
      <c r="B24" s="136" t="s">
        <v>444</v>
      </c>
      <c r="C24" s="137">
        <v>780052</v>
      </c>
      <c r="D24" s="138">
        <v>3</v>
      </c>
      <c r="E24" s="138">
        <v>23</v>
      </c>
      <c r="F24" s="139">
        <v>17</v>
      </c>
      <c r="G24" s="140">
        <v>1</v>
      </c>
      <c r="H24" s="140">
        <v>1</v>
      </c>
      <c r="I24" s="141">
        <v>2416379</v>
      </c>
    </row>
    <row r="25" spans="1:9" s="134" customFormat="1" ht="15.6">
      <c r="A25" s="135">
        <v>21</v>
      </c>
      <c r="B25" s="136" t="s">
        <v>448</v>
      </c>
      <c r="C25" s="137">
        <v>780053</v>
      </c>
      <c r="D25" s="138">
        <v>3</v>
      </c>
      <c r="E25" s="138">
        <v>29</v>
      </c>
      <c r="F25" s="139">
        <v>25</v>
      </c>
      <c r="G25" s="140">
        <v>1</v>
      </c>
      <c r="H25" s="140">
        <v>1</v>
      </c>
      <c r="I25" s="141">
        <v>2675706</v>
      </c>
    </row>
    <row r="26" spans="1:9" s="134" customFormat="1" ht="15.6">
      <c r="A26" s="135">
        <v>22</v>
      </c>
      <c r="B26" s="136" t="s">
        <v>449</v>
      </c>
      <c r="C26" s="137">
        <v>780054</v>
      </c>
      <c r="D26" s="138">
        <v>3</v>
      </c>
      <c r="E26" s="138">
        <v>23</v>
      </c>
      <c r="F26" s="139">
        <v>20</v>
      </c>
      <c r="G26" s="140">
        <v>1</v>
      </c>
      <c r="H26" s="140">
        <v>1</v>
      </c>
      <c r="I26" s="141">
        <v>1919815</v>
      </c>
    </row>
    <row r="27" spans="1:9" s="134" customFormat="1" ht="15.6">
      <c r="A27" s="135">
        <v>23</v>
      </c>
      <c r="B27" s="136" t="s">
        <v>450</v>
      </c>
      <c r="C27" s="137">
        <v>780055</v>
      </c>
      <c r="D27" s="138">
        <v>3</v>
      </c>
      <c r="E27" s="138">
        <v>23</v>
      </c>
      <c r="F27" s="139">
        <v>20</v>
      </c>
      <c r="G27" s="140">
        <v>1</v>
      </c>
      <c r="H27" s="140">
        <v>1</v>
      </c>
      <c r="I27" s="141">
        <v>1754934</v>
      </c>
    </row>
    <row r="28" spans="1:9" s="134" customFormat="1" ht="15.6">
      <c r="A28" s="135">
        <v>24</v>
      </c>
      <c r="B28" s="136" t="s">
        <v>685</v>
      </c>
      <c r="C28" s="137">
        <v>780056</v>
      </c>
      <c r="D28" s="138">
        <v>3</v>
      </c>
      <c r="E28" s="138">
        <v>23</v>
      </c>
      <c r="F28" s="139">
        <v>17</v>
      </c>
      <c r="G28" s="140">
        <v>1</v>
      </c>
      <c r="H28" s="140">
        <v>1</v>
      </c>
      <c r="I28" s="141">
        <v>2482071</v>
      </c>
    </row>
    <row r="29" spans="1:9" s="134" customFormat="1" ht="15.6">
      <c r="A29" s="135">
        <v>25</v>
      </c>
      <c r="B29" s="136" t="s">
        <v>678</v>
      </c>
      <c r="C29" s="137">
        <v>780057</v>
      </c>
      <c r="D29" s="138">
        <v>3</v>
      </c>
      <c r="E29" s="138">
        <v>23</v>
      </c>
      <c r="F29" s="139">
        <v>14</v>
      </c>
      <c r="G29" s="140">
        <v>1</v>
      </c>
      <c r="H29" s="140">
        <v>1</v>
      </c>
      <c r="I29" s="141">
        <v>3489808</v>
      </c>
    </row>
    <row r="30" spans="1:9" s="134" customFormat="1" ht="15.6">
      <c r="A30" s="135">
        <v>26</v>
      </c>
      <c r="B30" s="136" t="s">
        <v>465</v>
      </c>
      <c r="C30" s="137">
        <v>780058</v>
      </c>
      <c r="D30" s="138">
        <v>3</v>
      </c>
      <c r="E30" s="138">
        <v>23</v>
      </c>
      <c r="F30" s="139">
        <v>15</v>
      </c>
      <c r="G30" s="140">
        <v>1</v>
      </c>
      <c r="H30" s="140">
        <v>1</v>
      </c>
      <c r="I30" s="141">
        <v>1875154</v>
      </c>
    </row>
    <row r="31" spans="1:9" s="134" customFormat="1" ht="15.6">
      <c r="A31" s="135">
        <v>27</v>
      </c>
      <c r="B31" s="136" t="s">
        <v>664</v>
      </c>
      <c r="C31" s="137">
        <v>780059</v>
      </c>
      <c r="D31" s="138">
        <v>3</v>
      </c>
      <c r="E31" s="138">
        <v>29</v>
      </c>
      <c r="F31" s="139">
        <v>21</v>
      </c>
      <c r="G31" s="140">
        <v>1</v>
      </c>
      <c r="H31" s="140">
        <v>1</v>
      </c>
      <c r="I31" s="141">
        <v>2886382</v>
      </c>
    </row>
    <row r="32" spans="1:9" s="134" customFormat="1" ht="15.6">
      <c r="A32" s="135">
        <v>28</v>
      </c>
      <c r="B32" s="136" t="s">
        <v>468</v>
      </c>
      <c r="C32" s="137">
        <v>780060</v>
      </c>
      <c r="D32" s="138">
        <v>3</v>
      </c>
      <c r="E32" s="138">
        <v>29</v>
      </c>
      <c r="F32" s="139">
        <v>20</v>
      </c>
      <c r="G32" s="140">
        <v>1</v>
      </c>
      <c r="H32" s="140">
        <v>0.99</v>
      </c>
      <c r="I32" s="141">
        <v>1950548</v>
      </c>
    </row>
    <row r="33" spans="1:9" s="134" customFormat="1" ht="31.2">
      <c r="A33" s="135">
        <v>29</v>
      </c>
      <c r="B33" s="136" t="s">
        <v>679</v>
      </c>
      <c r="C33" s="137">
        <v>780061</v>
      </c>
      <c r="D33" s="138">
        <v>2</v>
      </c>
      <c r="E33" s="138">
        <v>23</v>
      </c>
      <c r="F33" s="139">
        <v>13</v>
      </c>
      <c r="G33" s="140">
        <v>1</v>
      </c>
      <c r="H33" s="140">
        <v>0.99</v>
      </c>
      <c r="I33" s="141">
        <v>2352393</v>
      </c>
    </row>
    <row r="34" spans="1:9" s="134" customFormat="1" ht="15.6">
      <c r="A34" s="135">
        <v>30</v>
      </c>
      <c r="B34" s="136" t="s">
        <v>581</v>
      </c>
      <c r="C34" s="137">
        <v>780062</v>
      </c>
      <c r="D34" s="138">
        <v>3</v>
      </c>
      <c r="E34" s="138">
        <v>29</v>
      </c>
      <c r="F34" s="139">
        <v>22</v>
      </c>
      <c r="G34" s="140">
        <v>1</v>
      </c>
      <c r="H34" s="140">
        <v>1</v>
      </c>
      <c r="I34" s="141">
        <v>4204227</v>
      </c>
    </row>
    <row r="35" spans="1:9" s="134" customFormat="1" ht="15.6">
      <c r="A35" s="135">
        <v>31</v>
      </c>
      <c r="B35" s="136" t="s">
        <v>477</v>
      </c>
      <c r="C35" s="137">
        <v>780063</v>
      </c>
      <c r="D35" s="138">
        <v>3</v>
      </c>
      <c r="E35" s="138">
        <v>23</v>
      </c>
      <c r="F35" s="139">
        <v>17</v>
      </c>
      <c r="G35" s="140">
        <v>1</v>
      </c>
      <c r="H35" s="140">
        <v>1</v>
      </c>
      <c r="I35" s="141">
        <v>2519096</v>
      </c>
    </row>
    <row r="36" spans="1:9" s="134" customFormat="1" ht="15.6">
      <c r="A36" s="135">
        <v>32</v>
      </c>
      <c r="B36" s="136" t="s">
        <v>481</v>
      </c>
      <c r="C36" s="137">
        <v>780064</v>
      </c>
      <c r="D36" s="138">
        <v>3</v>
      </c>
      <c r="E36" s="138">
        <v>23</v>
      </c>
      <c r="F36" s="139">
        <v>18</v>
      </c>
      <c r="G36" s="140">
        <v>1</v>
      </c>
      <c r="H36" s="140">
        <v>1</v>
      </c>
      <c r="I36" s="141">
        <v>2183604</v>
      </c>
    </row>
    <row r="37" spans="1:9" s="134" customFormat="1" ht="15.6">
      <c r="A37" s="135">
        <v>33</v>
      </c>
      <c r="B37" s="136" t="s">
        <v>674</v>
      </c>
      <c r="C37" s="137">
        <v>780065</v>
      </c>
      <c r="D37" s="138">
        <v>2</v>
      </c>
      <c r="E37" s="138">
        <v>23</v>
      </c>
      <c r="F37" s="139">
        <v>13</v>
      </c>
      <c r="G37" s="140">
        <v>1</v>
      </c>
      <c r="H37" s="140">
        <v>1</v>
      </c>
      <c r="I37" s="141">
        <v>1619062</v>
      </c>
    </row>
    <row r="38" spans="1:9" s="134" customFormat="1" ht="15.6">
      <c r="A38" s="135">
        <v>34</v>
      </c>
      <c r="B38" s="136" t="s">
        <v>484</v>
      </c>
      <c r="C38" s="137">
        <v>780066</v>
      </c>
      <c r="D38" s="138">
        <v>3</v>
      </c>
      <c r="E38" s="138">
        <v>23</v>
      </c>
      <c r="F38" s="139">
        <v>16</v>
      </c>
      <c r="G38" s="140">
        <v>1</v>
      </c>
      <c r="H38" s="140">
        <v>0.99</v>
      </c>
      <c r="I38" s="141">
        <v>2389491</v>
      </c>
    </row>
    <row r="39" spans="1:9" s="134" customFormat="1" ht="15.6">
      <c r="A39" s="135">
        <v>35</v>
      </c>
      <c r="B39" s="136" t="s">
        <v>486</v>
      </c>
      <c r="C39" s="137">
        <v>780067</v>
      </c>
      <c r="D39" s="138">
        <v>2</v>
      </c>
      <c r="E39" s="138">
        <v>23</v>
      </c>
      <c r="F39" s="139">
        <v>13</v>
      </c>
      <c r="G39" s="140">
        <v>1</v>
      </c>
      <c r="H39" s="140">
        <v>1</v>
      </c>
      <c r="I39" s="141">
        <v>1356294</v>
      </c>
    </row>
    <row r="40" spans="1:9" s="134" customFormat="1" ht="15.6">
      <c r="A40" s="135">
        <v>36</v>
      </c>
      <c r="B40" s="136" t="s">
        <v>671</v>
      </c>
      <c r="C40" s="137">
        <v>780080</v>
      </c>
      <c r="D40" s="138">
        <v>3</v>
      </c>
      <c r="E40" s="138">
        <v>29</v>
      </c>
      <c r="F40" s="139">
        <v>19</v>
      </c>
      <c r="G40" s="140">
        <v>0.99</v>
      </c>
      <c r="H40" s="140">
        <v>1</v>
      </c>
      <c r="I40" s="141">
        <v>2226743</v>
      </c>
    </row>
    <row r="41" spans="1:9" s="134" customFormat="1" ht="15.6">
      <c r="A41" s="135">
        <v>37</v>
      </c>
      <c r="B41" s="136" t="s">
        <v>446</v>
      </c>
      <c r="C41" s="137">
        <v>780081</v>
      </c>
      <c r="D41" s="138">
        <v>3</v>
      </c>
      <c r="E41" s="138">
        <v>23</v>
      </c>
      <c r="F41" s="139">
        <v>16</v>
      </c>
      <c r="G41" s="140">
        <v>1</v>
      </c>
      <c r="H41" s="140">
        <v>1</v>
      </c>
      <c r="I41" s="141">
        <v>1440107</v>
      </c>
    </row>
    <row r="42" spans="1:9" s="134" customFormat="1" ht="15.6">
      <c r="A42" s="135">
        <v>38</v>
      </c>
      <c r="B42" s="136" t="s">
        <v>579</v>
      </c>
      <c r="C42" s="137">
        <v>780082</v>
      </c>
      <c r="D42" s="138">
        <v>3</v>
      </c>
      <c r="E42" s="138">
        <v>29</v>
      </c>
      <c r="F42" s="139">
        <v>19</v>
      </c>
      <c r="G42" s="140">
        <v>1</v>
      </c>
      <c r="H42" s="140">
        <v>1</v>
      </c>
      <c r="I42" s="141">
        <v>7863998</v>
      </c>
    </row>
    <row r="43" spans="1:9" s="134" customFormat="1" ht="15.6">
      <c r="A43" s="135">
        <v>39</v>
      </c>
      <c r="B43" s="136" t="s">
        <v>458</v>
      </c>
      <c r="C43" s="137">
        <v>780083</v>
      </c>
      <c r="D43" s="138">
        <v>3</v>
      </c>
      <c r="E43" s="138">
        <v>23</v>
      </c>
      <c r="F43" s="139">
        <v>17</v>
      </c>
      <c r="G43" s="140">
        <v>1</v>
      </c>
      <c r="H43" s="140">
        <v>1</v>
      </c>
      <c r="I43" s="141">
        <v>1975039</v>
      </c>
    </row>
    <row r="44" spans="1:9" s="134" customFormat="1" ht="15.6">
      <c r="A44" s="135">
        <v>40</v>
      </c>
      <c r="B44" s="136" t="s">
        <v>501</v>
      </c>
      <c r="C44" s="137">
        <v>780086</v>
      </c>
      <c r="D44" s="138">
        <v>3</v>
      </c>
      <c r="E44" s="138">
        <v>12</v>
      </c>
      <c r="F44" s="139">
        <v>12</v>
      </c>
      <c r="G44" s="140">
        <v>1</v>
      </c>
      <c r="H44" s="140">
        <v>0.99</v>
      </c>
      <c r="I44" s="141">
        <v>1501840</v>
      </c>
    </row>
    <row r="45" spans="1:9" s="134" customFormat="1" ht="15.6">
      <c r="A45" s="135">
        <v>41</v>
      </c>
      <c r="B45" s="136" t="s">
        <v>504</v>
      </c>
      <c r="C45" s="137">
        <v>780087</v>
      </c>
      <c r="D45" s="138">
        <v>3</v>
      </c>
      <c r="E45" s="138">
        <v>12</v>
      </c>
      <c r="F45" s="139">
        <v>12</v>
      </c>
      <c r="G45" s="140">
        <v>1</v>
      </c>
      <c r="H45" s="140">
        <v>0.99</v>
      </c>
      <c r="I45" s="141">
        <v>1700101</v>
      </c>
    </row>
    <row r="46" spans="1:9" s="134" customFormat="1" ht="15.6">
      <c r="A46" s="135">
        <v>42</v>
      </c>
      <c r="B46" s="136" t="s">
        <v>699</v>
      </c>
      <c r="C46" s="137">
        <v>780088</v>
      </c>
      <c r="D46" s="138">
        <v>3</v>
      </c>
      <c r="E46" s="138">
        <v>12</v>
      </c>
      <c r="F46" s="139">
        <v>10</v>
      </c>
      <c r="G46" s="140">
        <v>1</v>
      </c>
      <c r="H46" s="140">
        <v>0.99</v>
      </c>
      <c r="I46" s="141">
        <v>1716153</v>
      </c>
    </row>
    <row r="47" spans="1:9" s="134" customFormat="1" ht="15.6">
      <c r="A47" s="135">
        <v>43</v>
      </c>
      <c r="B47" s="136" t="s">
        <v>506</v>
      </c>
      <c r="C47" s="137">
        <v>780089</v>
      </c>
      <c r="D47" s="138">
        <v>3</v>
      </c>
      <c r="E47" s="138">
        <v>12</v>
      </c>
      <c r="F47" s="139">
        <v>9</v>
      </c>
      <c r="G47" s="140">
        <v>0.99</v>
      </c>
      <c r="H47" s="140">
        <v>1</v>
      </c>
      <c r="I47" s="141">
        <v>1567638</v>
      </c>
    </row>
    <row r="48" spans="1:9" s="134" customFormat="1" ht="15.6">
      <c r="A48" s="135">
        <v>44</v>
      </c>
      <c r="B48" s="136" t="s">
        <v>700</v>
      </c>
      <c r="C48" s="137">
        <v>780090</v>
      </c>
      <c r="D48" s="138">
        <v>3</v>
      </c>
      <c r="E48" s="138">
        <v>12</v>
      </c>
      <c r="F48" s="139">
        <v>11</v>
      </c>
      <c r="G48" s="140">
        <v>1</v>
      </c>
      <c r="H48" s="140">
        <v>1</v>
      </c>
      <c r="I48" s="141">
        <v>2546572</v>
      </c>
    </row>
    <row r="49" spans="1:9" s="134" customFormat="1" ht="15.6">
      <c r="A49" s="135">
        <v>45</v>
      </c>
      <c r="B49" s="136" t="s">
        <v>695</v>
      </c>
      <c r="C49" s="137">
        <v>780092</v>
      </c>
      <c r="D49" s="138">
        <v>3</v>
      </c>
      <c r="E49" s="138">
        <v>12</v>
      </c>
      <c r="F49" s="139">
        <v>12</v>
      </c>
      <c r="G49" s="140">
        <v>1</v>
      </c>
      <c r="H49" s="140">
        <v>1</v>
      </c>
      <c r="I49" s="141">
        <v>3066833</v>
      </c>
    </row>
    <row r="50" spans="1:9" s="134" customFormat="1" ht="15.6">
      <c r="A50" s="135">
        <v>46</v>
      </c>
      <c r="B50" s="136" t="s">
        <v>692</v>
      </c>
      <c r="C50" s="137">
        <v>780094</v>
      </c>
      <c r="D50" s="138">
        <v>3</v>
      </c>
      <c r="E50" s="138">
        <v>12</v>
      </c>
      <c r="F50" s="139">
        <v>12</v>
      </c>
      <c r="G50" s="140">
        <v>1</v>
      </c>
      <c r="H50" s="140">
        <v>1</v>
      </c>
      <c r="I50" s="141">
        <v>2119605</v>
      </c>
    </row>
    <row r="51" spans="1:9" s="134" customFormat="1" ht="15.6">
      <c r="A51" s="135">
        <v>47</v>
      </c>
      <c r="B51" s="136" t="s">
        <v>488</v>
      </c>
      <c r="C51" s="137">
        <v>780098</v>
      </c>
      <c r="D51" s="138">
        <v>3</v>
      </c>
      <c r="E51" s="138">
        <v>29</v>
      </c>
      <c r="F51" s="139">
        <v>19</v>
      </c>
      <c r="G51" s="140">
        <v>1</v>
      </c>
      <c r="H51" s="140">
        <v>1</v>
      </c>
      <c r="I51" s="141">
        <v>3878311</v>
      </c>
    </row>
    <row r="52" spans="1:9" s="134" customFormat="1" ht="15.6">
      <c r="A52" s="135">
        <v>48</v>
      </c>
      <c r="B52" s="136" t="s">
        <v>490</v>
      </c>
      <c r="C52" s="137">
        <v>780099</v>
      </c>
      <c r="D52" s="138">
        <v>2</v>
      </c>
      <c r="E52" s="138">
        <v>29</v>
      </c>
      <c r="F52" s="139">
        <v>17</v>
      </c>
      <c r="G52" s="140">
        <v>1</v>
      </c>
      <c r="H52" s="140">
        <v>1</v>
      </c>
      <c r="I52" s="141">
        <v>6374898</v>
      </c>
    </row>
    <row r="53" spans="1:9" s="134" customFormat="1" ht="15.6">
      <c r="A53" s="135">
        <v>49</v>
      </c>
      <c r="B53" s="136" t="s">
        <v>491</v>
      </c>
      <c r="C53" s="137">
        <v>780100</v>
      </c>
      <c r="D53" s="138">
        <v>3</v>
      </c>
      <c r="E53" s="138">
        <v>23</v>
      </c>
      <c r="F53" s="139">
        <v>15</v>
      </c>
      <c r="G53" s="140">
        <v>1</v>
      </c>
      <c r="H53" s="140">
        <v>1</v>
      </c>
      <c r="I53" s="141">
        <v>4077469</v>
      </c>
    </row>
    <row r="54" spans="1:9" s="134" customFormat="1" ht="15.6">
      <c r="A54" s="135">
        <v>50</v>
      </c>
      <c r="B54" s="136" t="s">
        <v>574</v>
      </c>
      <c r="C54" s="137">
        <v>780101</v>
      </c>
      <c r="D54" s="138">
        <v>3</v>
      </c>
      <c r="E54" s="138">
        <v>29</v>
      </c>
      <c r="F54" s="139">
        <v>18</v>
      </c>
      <c r="G54" s="140">
        <v>1</v>
      </c>
      <c r="H54" s="140">
        <v>1</v>
      </c>
      <c r="I54" s="141">
        <v>5007695</v>
      </c>
    </row>
    <row r="55" spans="1:9" s="134" customFormat="1" ht="15.6">
      <c r="A55" s="135">
        <v>51</v>
      </c>
      <c r="B55" s="136" t="s">
        <v>493</v>
      </c>
      <c r="C55" s="137">
        <v>780102</v>
      </c>
      <c r="D55" s="138">
        <v>3</v>
      </c>
      <c r="E55" s="138">
        <v>29</v>
      </c>
      <c r="F55" s="139">
        <v>20</v>
      </c>
      <c r="G55" s="140">
        <v>1</v>
      </c>
      <c r="H55" s="140">
        <v>1</v>
      </c>
      <c r="I55" s="141">
        <v>3314522</v>
      </c>
    </row>
    <row r="56" spans="1:9" s="134" customFormat="1" ht="15.6">
      <c r="A56" s="135">
        <v>52</v>
      </c>
      <c r="B56" s="136" t="s">
        <v>494</v>
      </c>
      <c r="C56" s="137">
        <v>780103</v>
      </c>
      <c r="D56" s="138">
        <v>3</v>
      </c>
      <c r="E56" s="138">
        <v>23</v>
      </c>
      <c r="F56" s="139">
        <v>16</v>
      </c>
      <c r="G56" s="140">
        <v>1</v>
      </c>
      <c r="H56" s="140">
        <v>1</v>
      </c>
      <c r="I56" s="141">
        <v>4701099</v>
      </c>
    </row>
    <row r="57" spans="1:9" s="134" customFormat="1" ht="15.6">
      <c r="A57" s="135">
        <v>53</v>
      </c>
      <c r="B57" s="136" t="s">
        <v>437</v>
      </c>
      <c r="C57" s="137">
        <v>780104</v>
      </c>
      <c r="D57" s="138">
        <v>3</v>
      </c>
      <c r="E57" s="138">
        <v>23</v>
      </c>
      <c r="F57" s="139">
        <v>19</v>
      </c>
      <c r="G57" s="140">
        <v>1</v>
      </c>
      <c r="H57" s="140">
        <v>1</v>
      </c>
      <c r="I57" s="141">
        <v>3075036</v>
      </c>
    </row>
    <row r="58" spans="1:9" s="134" customFormat="1" ht="15.6">
      <c r="A58" s="135">
        <v>54</v>
      </c>
      <c r="B58" s="136" t="s">
        <v>676</v>
      </c>
      <c r="C58" s="137">
        <v>780105</v>
      </c>
      <c r="D58" s="138">
        <v>3</v>
      </c>
      <c r="E58" s="138">
        <v>23</v>
      </c>
      <c r="F58" s="139">
        <v>17</v>
      </c>
      <c r="G58" s="140">
        <v>1</v>
      </c>
      <c r="H58" s="140">
        <v>1</v>
      </c>
      <c r="I58" s="141">
        <v>5408368</v>
      </c>
    </row>
    <row r="59" spans="1:9" s="134" customFormat="1" ht="15.6">
      <c r="A59" s="135">
        <v>55</v>
      </c>
      <c r="B59" s="136" t="s">
        <v>439</v>
      </c>
      <c r="C59" s="137">
        <v>780106</v>
      </c>
      <c r="D59" s="138">
        <v>3</v>
      </c>
      <c r="E59" s="138">
        <v>29</v>
      </c>
      <c r="F59" s="139">
        <v>22</v>
      </c>
      <c r="G59" s="140">
        <v>1</v>
      </c>
      <c r="H59" s="140">
        <v>1</v>
      </c>
      <c r="I59" s="141">
        <v>2921262</v>
      </c>
    </row>
    <row r="60" spans="1:9" s="134" customFormat="1" ht="15.6">
      <c r="A60" s="135">
        <v>56</v>
      </c>
      <c r="B60" s="136" t="s">
        <v>442</v>
      </c>
      <c r="C60" s="137">
        <v>780107</v>
      </c>
      <c r="D60" s="138">
        <v>3</v>
      </c>
      <c r="E60" s="138">
        <v>29</v>
      </c>
      <c r="F60" s="139">
        <v>25</v>
      </c>
      <c r="G60" s="140">
        <v>1</v>
      </c>
      <c r="H60" s="140">
        <v>1</v>
      </c>
      <c r="I60" s="141">
        <v>3652996</v>
      </c>
    </row>
    <row r="61" spans="1:9" s="134" customFormat="1" ht="15.6">
      <c r="A61" s="135">
        <v>57</v>
      </c>
      <c r="B61" s="136" t="s">
        <v>669</v>
      </c>
      <c r="C61" s="137">
        <v>780108</v>
      </c>
      <c r="D61" s="138">
        <v>3</v>
      </c>
      <c r="E61" s="138">
        <v>29</v>
      </c>
      <c r="F61" s="139">
        <v>19</v>
      </c>
      <c r="G61" s="140">
        <v>1</v>
      </c>
      <c r="H61" s="140">
        <v>1</v>
      </c>
      <c r="I61" s="141">
        <v>2910825</v>
      </c>
    </row>
    <row r="62" spans="1:9" s="134" customFormat="1" ht="15.6">
      <c r="A62" s="135">
        <v>58</v>
      </c>
      <c r="B62" s="136" t="s">
        <v>667</v>
      </c>
      <c r="C62" s="137">
        <v>780109</v>
      </c>
      <c r="D62" s="138">
        <v>3</v>
      </c>
      <c r="E62" s="138">
        <v>29</v>
      </c>
      <c r="F62" s="139">
        <v>24</v>
      </c>
      <c r="G62" s="140">
        <v>1</v>
      </c>
      <c r="H62" s="140">
        <v>1</v>
      </c>
      <c r="I62" s="141">
        <v>3571814</v>
      </c>
    </row>
    <row r="63" spans="1:9" s="134" customFormat="1" ht="15.6">
      <c r="A63" s="135">
        <v>59</v>
      </c>
      <c r="B63" s="136" t="s">
        <v>447</v>
      </c>
      <c r="C63" s="137">
        <v>780110</v>
      </c>
      <c r="D63" s="138">
        <v>3</v>
      </c>
      <c r="E63" s="138">
        <v>29</v>
      </c>
      <c r="F63" s="139">
        <v>22</v>
      </c>
      <c r="G63" s="140">
        <v>1</v>
      </c>
      <c r="H63" s="140">
        <v>1</v>
      </c>
      <c r="I63" s="141">
        <v>4270856</v>
      </c>
    </row>
    <row r="64" spans="1:9" s="134" customFormat="1" ht="15.6">
      <c r="A64" s="135">
        <v>60</v>
      </c>
      <c r="B64" s="136" t="s">
        <v>686</v>
      </c>
      <c r="C64" s="137">
        <v>780111</v>
      </c>
      <c r="D64" s="138">
        <v>2</v>
      </c>
      <c r="E64" s="138">
        <v>29</v>
      </c>
      <c r="F64" s="139">
        <v>15</v>
      </c>
      <c r="G64" s="140">
        <v>1</v>
      </c>
      <c r="H64" s="140">
        <v>1</v>
      </c>
      <c r="I64" s="141">
        <v>1845311</v>
      </c>
    </row>
    <row r="65" spans="1:9" s="134" customFormat="1" ht="15.6">
      <c r="A65" s="135">
        <v>61</v>
      </c>
      <c r="B65" s="136" t="s">
        <v>452</v>
      </c>
      <c r="C65" s="137">
        <v>780112</v>
      </c>
      <c r="D65" s="138">
        <v>2</v>
      </c>
      <c r="E65" s="138">
        <v>23</v>
      </c>
      <c r="F65" s="139">
        <v>12</v>
      </c>
      <c r="G65" s="140">
        <v>1</v>
      </c>
      <c r="H65" s="140">
        <v>0.99</v>
      </c>
      <c r="I65" s="141">
        <v>1831218</v>
      </c>
    </row>
    <row r="66" spans="1:9" s="134" customFormat="1" ht="15.6">
      <c r="A66" s="135">
        <v>62</v>
      </c>
      <c r="B66" s="136" t="s">
        <v>454</v>
      </c>
      <c r="C66" s="137">
        <v>780113</v>
      </c>
      <c r="D66" s="138">
        <v>2</v>
      </c>
      <c r="E66" s="138">
        <v>29</v>
      </c>
      <c r="F66" s="139">
        <v>15</v>
      </c>
      <c r="G66" s="140">
        <v>1</v>
      </c>
      <c r="H66" s="140">
        <v>1</v>
      </c>
      <c r="I66" s="141">
        <v>3350414</v>
      </c>
    </row>
    <row r="67" spans="1:9" s="134" customFormat="1" ht="15.6">
      <c r="A67" s="135">
        <v>63</v>
      </c>
      <c r="B67" s="136" t="s">
        <v>456</v>
      </c>
      <c r="C67" s="137">
        <v>780114</v>
      </c>
      <c r="D67" s="138">
        <v>3</v>
      </c>
      <c r="E67" s="138">
        <v>29</v>
      </c>
      <c r="F67" s="139">
        <v>18</v>
      </c>
      <c r="G67" s="140">
        <v>1</v>
      </c>
      <c r="H67" s="140">
        <v>0.99</v>
      </c>
      <c r="I67" s="141">
        <v>4306688</v>
      </c>
    </row>
    <row r="68" spans="1:9" s="134" customFormat="1" ht="15.6">
      <c r="A68" s="135">
        <v>64</v>
      </c>
      <c r="B68" s="136" t="s">
        <v>683</v>
      </c>
      <c r="C68" s="137">
        <v>780115</v>
      </c>
      <c r="D68" s="138">
        <v>3</v>
      </c>
      <c r="E68" s="138">
        <v>29</v>
      </c>
      <c r="F68" s="139">
        <v>25</v>
      </c>
      <c r="G68" s="140">
        <v>1</v>
      </c>
      <c r="H68" s="140">
        <v>1</v>
      </c>
      <c r="I68" s="141">
        <v>2883735</v>
      </c>
    </row>
    <row r="69" spans="1:9" s="134" customFormat="1" ht="15.6">
      <c r="A69" s="135">
        <v>65</v>
      </c>
      <c r="B69" s="136" t="s">
        <v>460</v>
      </c>
      <c r="C69" s="137">
        <v>780116</v>
      </c>
      <c r="D69" s="138">
        <v>3</v>
      </c>
      <c r="E69" s="138">
        <v>29</v>
      </c>
      <c r="F69" s="139">
        <v>25</v>
      </c>
      <c r="G69" s="140">
        <v>1</v>
      </c>
      <c r="H69" s="140">
        <v>1</v>
      </c>
      <c r="I69" s="141">
        <v>3747051</v>
      </c>
    </row>
    <row r="70" spans="1:9" s="134" customFormat="1" ht="15.6">
      <c r="A70" s="135">
        <v>66</v>
      </c>
      <c r="B70" s="136" t="s">
        <v>461</v>
      </c>
      <c r="C70" s="137">
        <v>780117</v>
      </c>
      <c r="D70" s="138">
        <v>3</v>
      </c>
      <c r="E70" s="138">
        <v>29</v>
      </c>
      <c r="F70" s="139">
        <v>20</v>
      </c>
      <c r="G70" s="140">
        <v>1</v>
      </c>
      <c r="H70" s="140">
        <v>1</v>
      </c>
      <c r="I70" s="141">
        <v>5008344</v>
      </c>
    </row>
    <row r="71" spans="1:9" s="134" customFormat="1" ht="15.6">
      <c r="A71" s="135">
        <v>67</v>
      </c>
      <c r="B71" s="136" t="s">
        <v>568</v>
      </c>
      <c r="C71" s="137">
        <v>780118</v>
      </c>
      <c r="D71" s="138">
        <v>3</v>
      </c>
      <c r="E71" s="138">
        <v>23</v>
      </c>
      <c r="F71" s="139">
        <v>16</v>
      </c>
      <c r="G71" s="140">
        <v>1</v>
      </c>
      <c r="H71" s="140">
        <v>1</v>
      </c>
      <c r="I71" s="141">
        <v>2807931</v>
      </c>
    </row>
    <row r="72" spans="1:9" s="134" customFormat="1" ht="15.6">
      <c r="A72" s="135">
        <v>68</v>
      </c>
      <c r="B72" s="136" t="s">
        <v>463</v>
      </c>
      <c r="C72" s="137">
        <v>780119</v>
      </c>
      <c r="D72" s="138">
        <v>3</v>
      </c>
      <c r="E72" s="138">
        <v>29</v>
      </c>
      <c r="F72" s="139">
        <v>25</v>
      </c>
      <c r="G72" s="140">
        <v>1</v>
      </c>
      <c r="H72" s="140">
        <v>1</v>
      </c>
      <c r="I72" s="141">
        <v>4117969</v>
      </c>
    </row>
    <row r="73" spans="1:9" s="134" customFormat="1" ht="15.6">
      <c r="A73" s="135">
        <v>69</v>
      </c>
      <c r="B73" s="136" t="s">
        <v>684</v>
      </c>
      <c r="C73" s="137">
        <v>780120</v>
      </c>
      <c r="D73" s="138">
        <v>3</v>
      </c>
      <c r="E73" s="138">
        <v>29</v>
      </c>
      <c r="F73" s="139">
        <v>23</v>
      </c>
      <c r="G73" s="140">
        <v>1</v>
      </c>
      <c r="H73" s="140">
        <v>1</v>
      </c>
      <c r="I73" s="141">
        <v>3633963</v>
      </c>
    </row>
    <row r="74" spans="1:9" s="134" customFormat="1" ht="15.6">
      <c r="A74" s="135">
        <v>70</v>
      </c>
      <c r="B74" s="136" t="s">
        <v>469</v>
      </c>
      <c r="C74" s="137">
        <v>780121</v>
      </c>
      <c r="D74" s="138">
        <v>2</v>
      </c>
      <c r="E74" s="138">
        <v>29</v>
      </c>
      <c r="F74" s="139">
        <v>16</v>
      </c>
      <c r="G74" s="140">
        <v>1</v>
      </c>
      <c r="H74" s="140">
        <v>0.99</v>
      </c>
      <c r="I74" s="141">
        <v>1080126</v>
      </c>
    </row>
    <row r="75" spans="1:9" s="134" customFormat="1" ht="15.6">
      <c r="A75" s="135">
        <v>71</v>
      </c>
      <c r="B75" s="136" t="s">
        <v>672</v>
      </c>
      <c r="C75" s="137">
        <v>780122</v>
      </c>
      <c r="D75" s="138">
        <v>3</v>
      </c>
      <c r="E75" s="138">
        <v>29</v>
      </c>
      <c r="F75" s="139">
        <v>24</v>
      </c>
      <c r="G75" s="140">
        <v>1</v>
      </c>
      <c r="H75" s="140">
        <v>1</v>
      </c>
      <c r="I75" s="141">
        <v>4961768</v>
      </c>
    </row>
    <row r="76" spans="1:9" s="134" customFormat="1" ht="15.6">
      <c r="A76" s="135">
        <v>72</v>
      </c>
      <c r="B76" s="136" t="s">
        <v>673</v>
      </c>
      <c r="C76" s="137">
        <v>780123</v>
      </c>
      <c r="D76" s="138">
        <v>3</v>
      </c>
      <c r="E76" s="138">
        <v>29</v>
      </c>
      <c r="F76" s="139">
        <v>20</v>
      </c>
      <c r="G76" s="140">
        <v>1</v>
      </c>
      <c r="H76" s="140">
        <v>1</v>
      </c>
      <c r="I76" s="141">
        <v>4842067</v>
      </c>
    </row>
    <row r="77" spans="1:9" s="134" customFormat="1" ht="15.6">
      <c r="A77" s="135">
        <v>73</v>
      </c>
      <c r="B77" s="136" t="s">
        <v>479</v>
      </c>
      <c r="C77" s="137">
        <v>780124</v>
      </c>
      <c r="D77" s="138">
        <v>3</v>
      </c>
      <c r="E77" s="138">
        <v>29</v>
      </c>
      <c r="F77" s="139">
        <v>18</v>
      </c>
      <c r="G77" s="140">
        <v>1</v>
      </c>
      <c r="H77" s="140">
        <v>1</v>
      </c>
      <c r="I77" s="141">
        <v>5991818</v>
      </c>
    </row>
    <row r="78" spans="1:9" s="134" customFormat="1" ht="15.6">
      <c r="A78" s="135">
        <v>74</v>
      </c>
      <c r="B78" s="136" t="s">
        <v>480</v>
      </c>
      <c r="C78" s="137">
        <v>780125</v>
      </c>
      <c r="D78" s="138">
        <v>3</v>
      </c>
      <c r="E78" s="138">
        <v>29</v>
      </c>
      <c r="F78" s="139">
        <v>21</v>
      </c>
      <c r="G78" s="140">
        <v>1</v>
      </c>
      <c r="H78" s="140">
        <v>1</v>
      </c>
      <c r="I78" s="141">
        <v>3471515</v>
      </c>
    </row>
    <row r="79" spans="1:9" s="134" customFormat="1" ht="15.6">
      <c r="A79" s="135">
        <v>75</v>
      </c>
      <c r="B79" s="136" t="s">
        <v>483</v>
      </c>
      <c r="C79" s="137">
        <v>780126</v>
      </c>
      <c r="D79" s="138">
        <v>2</v>
      </c>
      <c r="E79" s="138">
        <v>23</v>
      </c>
      <c r="F79" s="139">
        <v>11</v>
      </c>
      <c r="G79" s="140">
        <v>1</v>
      </c>
      <c r="H79" s="140">
        <v>0.99</v>
      </c>
      <c r="I79" s="141">
        <v>2919902</v>
      </c>
    </row>
    <row r="80" spans="1:9" s="134" customFormat="1" ht="15.6">
      <c r="A80" s="135">
        <v>76</v>
      </c>
      <c r="B80" s="136" t="s">
        <v>682</v>
      </c>
      <c r="C80" s="137">
        <v>780127</v>
      </c>
      <c r="D80" s="138">
        <v>3</v>
      </c>
      <c r="E80" s="138">
        <v>23</v>
      </c>
      <c r="F80" s="139">
        <v>19</v>
      </c>
      <c r="G80" s="140">
        <v>1</v>
      </c>
      <c r="H80" s="140">
        <v>1</v>
      </c>
      <c r="I80" s="141">
        <v>3364515</v>
      </c>
    </row>
    <row r="81" spans="1:9" s="134" customFormat="1" ht="15.6">
      <c r="A81" s="135">
        <v>77</v>
      </c>
      <c r="B81" s="136" t="s">
        <v>680</v>
      </c>
      <c r="C81" s="137">
        <v>780129</v>
      </c>
      <c r="D81" s="138">
        <v>3</v>
      </c>
      <c r="E81" s="138">
        <v>23</v>
      </c>
      <c r="F81" s="139">
        <v>21</v>
      </c>
      <c r="G81" s="140">
        <v>1</v>
      </c>
      <c r="H81" s="140">
        <v>1</v>
      </c>
      <c r="I81" s="141">
        <v>3402731</v>
      </c>
    </row>
    <row r="82" spans="1:9" s="134" customFormat="1" ht="15.6">
      <c r="A82" s="135">
        <v>78</v>
      </c>
      <c r="B82" s="136" t="s">
        <v>689</v>
      </c>
      <c r="C82" s="137">
        <v>780131</v>
      </c>
      <c r="D82" s="138">
        <v>3</v>
      </c>
      <c r="E82" s="138">
        <v>23</v>
      </c>
      <c r="F82" s="139">
        <v>16</v>
      </c>
      <c r="G82" s="140">
        <v>1</v>
      </c>
      <c r="H82" s="140">
        <v>0.99</v>
      </c>
      <c r="I82" s="141">
        <v>1114694</v>
      </c>
    </row>
    <row r="83" spans="1:9" s="134" customFormat="1" ht="31.2">
      <c r="A83" s="135">
        <v>79</v>
      </c>
      <c r="B83" s="136" t="s">
        <v>466</v>
      </c>
      <c r="C83" s="137">
        <v>780132</v>
      </c>
      <c r="D83" s="138">
        <v>3</v>
      </c>
      <c r="E83" s="138">
        <v>23</v>
      </c>
      <c r="F83" s="139">
        <v>14</v>
      </c>
      <c r="G83" s="140">
        <v>1</v>
      </c>
      <c r="H83" s="140">
        <v>1</v>
      </c>
      <c r="I83" s="141">
        <v>6403548</v>
      </c>
    </row>
    <row r="84" spans="1:9" s="134" customFormat="1" ht="15.6">
      <c r="A84" s="135">
        <v>80</v>
      </c>
      <c r="B84" s="136" t="s">
        <v>691</v>
      </c>
      <c r="C84" s="137">
        <v>780133</v>
      </c>
      <c r="D84" s="138">
        <v>2</v>
      </c>
      <c r="E84" s="138">
        <v>23</v>
      </c>
      <c r="F84" s="139">
        <v>11</v>
      </c>
      <c r="G84" s="140">
        <v>0.95</v>
      </c>
      <c r="H84" s="140">
        <v>1</v>
      </c>
      <c r="I84" s="141">
        <v>197942</v>
      </c>
    </row>
    <row r="85" spans="1:9" s="134" customFormat="1" ht="15.6">
      <c r="A85" s="135">
        <v>81</v>
      </c>
      <c r="B85" s="136" t="s">
        <v>473</v>
      </c>
      <c r="C85" s="137">
        <v>780134</v>
      </c>
      <c r="D85" s="138">
        <v>3</v>
      </c>
      <c r="E85" s="138">
        <v>29</v>
      </c>
      <c r="F85" s="139">
        <v>25</v>
      </c>
      <c r="G85" s="140">
        <v>1</v>
      </c>
      <c r="H85" s="140">
        <v>1</v>
      </c>
      <c r="I85" s="141">
        <v>3488325</v>
      </c>
    </row>
    <row r="86" spans="1:9" s="134" customFormat="1" ht="15.6">
      <c r="A86" s="135">
        <v>82</v>
      </c>
      <c r="B86" s="136" t="s">
        <v>621</v>
      </c>
      <c r="C86" s="137">
        <v>780152</v>
      </c>
      <c r="D86" s="138">
        <v>2</v>
      </c>
      <c r="E86" s="138">
        <v>23</v>
      </c>
      <c r="F86" s="139">
        <v>13</v>
      </c>
      <c r="G86" s="140">
        <v>1</v>
      </c>
      <c r="H86" s="140">
        <v>0.99</v>
      </c>
      <c r="I86" s="141">
        <v>52374</v>
      </c>
    </row>
    <row r="87" spans="1:9" s="134" customFormat="1" ht="15.6">
      <c r="A87" s="135">
        <v>83</v>
      </c>
      <c r="B87" s="136" t="s">
        <v>455</v>
      </c>
      <c r="C87" s="137">
        <v>780188</v>
      </c>
      <c r="D87" s="138">
        <v>3</v>
      </c>
      <c r="E87" s="138">
        <v>23</v>
      </c>
      <c r="F87" s="139">
        <v>17</v>
      </c>
      <c r="G87" s="140">
        <v>1</v>
      </c>
      <c r="H87" s="140">
        <v>1</v>
      </c>
      <c r="I87" s="141">
        <v>1286319</v>
      </c>
    </row>
    <row r="88" spans="1:9" s="142" customFormat="1" ht="15.6">
      <c r="A88" s="135">
        <v>84</v>
      </c>
      <c r="B88" s="136" t="s">
        <v>471</v>
      </c>
      <c r="C88" s="137">
        <v>780190</v>
      </c>
      <c r="D88" s="138">
        <v>2</v>
      </c>
      <c r="E88" s="138">
        <v>23</v>
      </c>
      <c r="F88" s="139">
        <v>12</v>
      </c>
      <c r="G88" s="140">
        <v>1</v>
      </c>
      <c r="H88" s="140">
        <v>0.99</v>
      </c>
      <c r="I88" s="141">
        <v>168606</v>
      </c>
    </row>
    <row r="89" spans="1:9" s="134" customFormat="1" ht="15.6">
      <c r="A89" s="135">
        <v>85</v>
      </c>
      <c r="B89" s="136" t="s">
        <v>668</v>
      </c>
      <c r="C89" s="137">
        <v>780192</v>
      </c>
      <c r="D89" s="138">
        <v>3</v>
      </c>
      <c r="E89" s="138">
        <v>23</v>
      </c>
      <c r="F89" s="139">
        <v>22</v>
      </c>
      <c r="G89" s="140">
        <v>1</v>
      </c>
      <c r="H89" s="140">
        <v>0.99</v>
      </c>
      <c r="I89" s="141">
        <v>2717300</v>
      </c>
    </row>
    <row r="90" spans="1:9" s="134" customFormat="1" ht="15.6">
      <c r="A90" s="135">
        <v>86</v>
      </c>
      <c r="B90" s="136" t="s">
        <v>496</v>
      </c>
      <c r="C90" s="137">
        <v>780194</v>
      </c>
      <c r="D90" s="138">
        <v>3</v>
      </c>
      <c r="E90" s="138">
        <v>23</v>
      </c>
      <c r="F90" s="139">
        <v>21</v>
      </c>
      <c r="G90" s="140">
        <v>1</v>
      </c>
      <c r="H90" s="140">
        <v>1</v>
      </c>
      <c r="I90" s="141">
        <v>3899463</v>
      </c>
    </row>
    <row r="91" spans="1:9" s="134" customFormat="1" ht="15.6">
      <c r="A91" s="135">
        <v>87</v>
      </c>
      <c r="B91" s="136" t="s">
        <v>675</v>
      </c>
      <c r="C91" s="137">
        <v>780215</v>
      </c>
      <c r="D91" s="138">
        <v>2</v>
      </c>
      <c r="E91" s="138">
        <v>23</v>
      </c>
      <c r="F91" s="139">
        <v>13</v>
      </c>
      <c r="G91" s="140">
        <v>1</v>
      </c>
      <c r="H91" s="140">
        <v>1</v>
      </c>
      <c r="I91" s="141">
        <v>515824</v>
      </c>
    </row>
    <row r="92" spans="1:9" s="134" customFormat="1" ht="15.6">
      <c r="A92" s="135">
        <v>88</v>
      </c>
      <c r="B92" s="136" t="s">
        <v>697</v>
      </c>
      <c r="C92" s="137">
        <v>780231</v>
      </c>
      <c r="D92" s="138">
        <v>2</v>
      </c>
      <c r="E92" s="138">
        <v>29</v>
      </c>
      <c r="F92" s="139">
        <v>14</v>
      </c>
      <c r="G92" s="140">
        <v>0.97</v>
      </c>
      <c r="H92" s="140">
        <v>0.99</v>
      </c>
      <c r="I92" s="141">
        <v>535591</v>
      </c>
    </row>
    <row r="93" spans="1:9" s="134" customFormat="1" ht="15.6">
      <c r="A93" s="135">
        <v>89</v>
      </c>
      <c r="B93" s="136" t="s">
        <v>701</v>
      </c>
      <c r="C93" s="137">
        <v>780245</v>
      </c>
      <c r="D93" s="138">
        <v>3</v>
      </c>
      <c r="E93" s="138">
        <v>23</v>
      </c>
      <c r="F93" s="139">
        <v>15</v>
      </c>
      <c r="G93" s="140">
        <v>1</v>
      </c>
      <c r="H93" s="140">
        <v>0.99</v>
      </c>
      <c r="I93" s="141">
        <v>856313</v>
      </c>
    </row>
    <row r="94" spans="1:9" s="134" customFormat="1" ht="15.6">
      <c r="A94" s="135">
        <v>90</v>
      </c>
      <c r="B94" s="136" t="s">
        <v>690</v>
      </c>
      <c r="C94" s="137">
        <v>780297</v>
      </c>
      <c r="D94" s="138">
        <v>1</v>
      </c>
      <c r="E94" s="138">
        <v>23</v>
      </c>
      <c r="F94" s="139">
        <v>9</v>
      </c>
      <c r="G94" s="140">
        <v>1</v>
      </c>
      <c r="H94" s="140">
        <v>1</v>
      </c>
      <c r="I94" s="141">
        <v>0</v>
      </c>
    </row>
    <row r="95" spans="1:9" s="134" customFormat="1" ht="15.6">
      <c r="A95" s="135">
        <v>91</v>
      </c>
      <c r="B95" s="136" t="s">
        <v>499</v>
      </c>
      <c r="C95" s="137">
        <v>780306</v>
      </c>
      <c r="D95" s="138">
        <v>2</v>
      </c>
      <c r="E95" s="138">
        <v>29</v>
      </c>
      <c r="F95" s="139">
        <v>13</v>
      </c>
      <c r="G95" s="140">
        <v>1</v>
      </c>
      <c r="H95" s="140">
        <v>1</v>
      </c>
      <c r="I95" s="141">
        <v>1939521</v>
      </c>
    </row>
    <row r="96" spans="1:9" s="134" customFormat="1" ht="15.6">
      <c r="A96" s="135">
        <v>92</v>
      </c>
      <c r="B96" s="136" t="s">
        <v>518</v>
      </c>
      <c r="C96" s="137">
        <v>780340</v>
      </c>
      <c r="D96" s="138">
        <v>2</v>
      </c>
      <c r="E96" s="138">
        <v>23</v>
      </c>
      <c r="F96" s="139">
        <v>13</v>
      </c>
      <c r="G96" s="140">
        <v>1</v>
      </c>
      <c r="H96" s="140">
        <v>1</v>
      </c>
      <c r="I96" s="141">
        <v>34412</v>
      </c>
    </row>
    <row r="97" spans="1:9" s="134" customFormat="1" ht="15.6">
      <c r="A97" s="135">
        <v>93</v>
      </c>
      <c r="B97" s="136" t="s">
        <v>517</v>
      </c>
      <c r="C97" s="137">
        <v>780396</v>
      </c>
      <c r="D97" s="138">
        <v>3</v>
      </c>
      <c r="E97" s="138">
        <v>29</v>
      </c>
      <c r="F97" s="139">
        <v>21</v>
      </c>
      <c r="G97" s="140">
        <v>0.98</v>
      </c>
      <c r="H97" s="140">
        <v>1</v>
      </c>
      <c r="I97" s="141">
        <v>5838057</v>
      </c>
    </row>
    <row r="98" spans="1:9" s="134" customFormat="1" ht="15.6">
      <c r="A98" s="135">
        <v>94</v>
      </c>
      <c r="B98" s="136" t="s">
        <v>520</v>
      </c>
      <c r="C98" s="137">
        <v>780634</v>
      </c>
      <c r="D98" s="138">
        <v>3</v>
      </c>
      <c r="E98" s="138">
        <v>23</v>
      </c>
      <c r="F98" s="139">
        <v>15</v>
      </c>
      <c r="G98" s="140">
        <v>1</v>
      </c>
      <c r="H98" s="140">
        <v>0.99</v>
      </c>
      <c r="I98" s="141">
        <v>818210</v>
      </c>
    </row>
    <row r="99" spans="1:9" ht="21.75" customHeight="1">
      <c r="A99" s="469" t="s">
        <v>1036</v>
      </c>
      <c r="B99" s="470"/>
      <c r="C99" s="143" t="s">
        <v>398</v>
      </c>
      <c r="D99" s="143" t="s">
        <v>398</v>
      </c>
      <c r="E99" s="143" t="s">
        <v>398</v>
      </c>
      <c r="F99" s="143" t="s">
        <v>398</v>
      </c>
      <c r="G99" s="143" t="s">
        <v>398</v>
      </c>
      <c r="H99" s="143" t="s">
        <v>398</v>
      </c>
      <c r="I99" s="144">
        <v>239877452</v>
      </c>
    </row>
  </sheetData>
  <autoFilter ref="A4:J99"/>
  <mergeCells count="3">
    <mergeCell ref="E1:I1"/>
    <mergeCell ref="A2:I2"/>
    <mergeCell ref="A99:B99"/>
  </mergeCells>
  <pageMargins left="0.23622047244094491" right="0.23622047244094491" top="0.23622047244094491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H25"/>
  <sheetViews>
    <sheetView zoomScaleNormal="100" zoomScaleSheetLayoutView="68" workbookViewId="0">
      <selection activeCell="C8" sqref="C8"/>
    </sheetView>
  </sheetViews>
  <sheetFormatPr defaultRowHeight="13.8"/>
  <cols>
    <col min="1" max="1" width="5.5546875" style="247" customWidth="1"/>
    <col min="2" max="2" width="12.109375" style="247" customWidth="1"/>
    <col min="3" max="3" width="50.6640625" style="81" customWidth="1"/>
    <col min="4" max="4" width="13.5546875" style="81" customWidth="1"/>
    <col min="5" max="5" width="25" style="81" customWidth="1"/>
    <col min="6" max="6" width="13.5546875" style="81" customWidth="1"/>
    <col min="7" max="7" width="24.44140625" style="81" customWidth="1"/>
    <col min="8" max="8" width="25.109375" style="81" hidden="1" customWidth="1"/>
    <col min="9" max="14" width="21.109375" style="81" hidden="1" customWidth="1"/>
    <col min="15" max="15" width="21.6640625" style="81" hidden="1" customWidth="1"/>
    <col min="16" max="16" width="13.5546875" style="81" customWidth="1"/>
    <col min="17" max="17" width="24.44140625" style="81" customWidth="1"/>
    <col min="18" max="69" width="9.109375" style="81"/>
    <col min="70" max="70" width="5.5546875" style="81" customWidth="1"/>
    <col min="71" max="71" width="12.109375" style="81" customWidth="1"/>
    <col min="72" max="72" width="50.6640625" style="81" customWidth="1"/>
    <col min="73" max="73" width="11.44140625" style="81" customWidth="1"/>
    <col min="74" max="74" width="20" style="81" customWidth="1"/>
    <col min="75" max="75" width="8.109375" style="81" customWidth="1"/>
    <col min="76" max="76" width="17.6640625" style="81" customWidth="1"/>
    <col min="77" max="78" width="21.109375" style="81" hidden="1" customWidth="1"/>
    <col min="79" max="79" width="13.5546875" style="81" customWidth="1"/>
    <col min="80" max="80" width="18.5546875" style="81" customWidth="1"/>
    <col min="81" max="81" width="11.44140625" style="81" customWidth="1"/>
    <col min="82" max="82" width="18.88671875" style="81" customWidth="1"/>
    <col min="83" max="83" width="8.109375" style="81" customWidth="1"/>
    <col min="84" max="84" width="19" style="81" customWidth="1"/>
    <col min="85" max="86" width="21.109375" style="81" hidden="1" customWidth="1"/>
    <col min="87" max="87" width="13.5546875" style="81" customWidth="1"/>
    <col min="88" max="88" width="18.33203125" style="81" customWidth="1"/>
    <col min="89" max="89" width="9.88671875" style="81" customWidth="1"/>
    <col min="90" max="90" width="22.5546875" style="81" customWidth="1"/>
    <col min="91" max="91" width="10.44140625" style="81" customWidth="1"/>
    <col min="92" max="92" width="22.109375" style="81" customWidth="1"/>
    <col min="93" max="93" width="12.88671875" style="81" customWidth="1"/>
    <col min="94" max="94" width="22.109375" style="81" customWidth="1"/>
    <col min="95" max="95" width="12.88671875" style="81" customWidth="1"/>
    <col min="96" max="96" width="19.109375" style="81" customWidth="1"/>
    <col min="97" max="97" width="12.88671875" style="81" customWidth="1"/>
    <col min="98" max="98" width="20" style="81" customWidth="1"/>
    <col min="99" max="99" width="10.44140625" style="81" customWidth="1"/>
    <col min="100" max="100" width="20.6640625" style="81" customWidth="1"/>
    <col min="101" max="101" width="12.88671875" style="81" customWidth="1"/>
    <col min="102" max="102" width="19.88671875" style="81" customWidth="1"/>
    <col min="103" max="103" width="12.88671875" style="81" customWidth="1"/>
    <col min="104" max="104" width="19.88671875" style="81" customWidth="1"/>
    <col min="105" max="105" width="12.88671875" style="81" customWidth="1"/>
    <col min="106" max="106" width="18.33203125" style="81" customWidth="1"/>
    <col min="107" max="107" width="12.88671875" style="81" customWidth="1"/>
    <col min="108" max="108" width="18.5546875" style="81" customWidth="1"/>
    <col min="109" max="109" width="10.44140625" style="81" customWidth="1"/>
    <col min="110" max="110" width="20.109375" style="81" customWidth="1"/>
    <col min="111" max="111" width="9.6640625" style="81" customWidth="1"/>
    <col min="112" max="112" width="20.33203125" style="81" customWidth="1"/>
    <col min="113" max="113" width="12.88671875" style="81" customWidth="1"/>
    <col min="114" max="114" width="23.44140625" style="81" customWidth="1"/>
    <col min="115" max="115" width="12.88671875" style="81" customWidth="1"/>
    <col min="116" max="118" width="21" style="81" customWidth="1"/>
    <col min="119" max="119" width="12.88671875" style="81" customWidth="1"/>
    <col min="120" max="120" width="19" style="81" customWidth="1"/>
    <col min="121" max="121" width="12.88671875" style="81" customWidth="1"/>
    <col min="122" max="122" width="21.44140625" style="81" customWidth="1"/>
    <col min="123" max="123" width="10.44140625" style="81" customWidth="1"/>
    <col min="124" max="124" width="20.6640625" style="81" customWidth="1"/>
    <col min="125" max="125" width="12.88671875" style="81" customWidth="1"/>
    <col min="126" max="126" width="19.5546875" style="81" customWidth="1"/>
    <col min="127" max="127" width="12.88671875" style="81" customWidth="1"/>
    <col min="128" max="128" width="19.33203125" style="81" customWidth="1"/>
    <col min="129" max="130" width="21" style="81" customWidth="1"/>
    <col min="131" max="131" width="12.88671875" style="81" customWidth="1"/>
    <col min="132" max="132" width="19" style="81" customWidth="1"/>
    <col min="133" max="133" width="12.88671875" style="81" customWidth="1"/>
    <col min="134" max="134" width="18.5546875" style="81" customWidth="1"/>
    <col min="135" max="135" width="10.44140625" style="81" customWidth="1"/>
    <col min="136" max="136" width="20" style="81" customWidth="1"/>
    <col min="137" max="137" width="9.88671875" style="81" customWidth="1"/>
    <col min="138" max="138" width="19.5546875" style="81" customWidth="1"/>
    <col min="139" max="139" width="8" style="81" customWidth="1"/>
    <col min="140" max="140" width="20" style="81" customWidth="1"/>
    <col min="141" max="142" width="0" style="81" hidden="1" customWidth="1"/>
    <col min="143" max="143" width="13.5546875" style="81" customWidth="1"/>
    <col min="144" max="144" width="21.109375" style="81" customWidth="1"/>
    <col min="145" max="145" width="11.44140625" style="81" customWidth="1"/>
    <col min="146" max="146" width="21.44140625" style="81" customWidth="1"/>
    <col min="147" max="147" width="8.109375" style="81" customWidth="1"/>
    <col min="148" max="148" width="20.5546875" style="81" customWidth="1"/>
    <col min="149" max="150" width="0" style="81" hidden="1" customWidth="1"/>
    <col min="151" max="151" width="13.5546875" style="81" customWidth="1"/>
    <col min="152" max="152" width="21" style="81" customWidth="1"/>
    <col min="153" max="153" width="11.44140625" style="81" customWidth="1"/>
    <col min="154" max="154" width="19" style="81" customWidth="1"/>
    <col min="155" max="155" width="8.109375" style="81" customWidth="1"/>
    <col min="156" max="156" width="19" style="81" customWidth="1"/>
    <col min="157" max="158" width="0" style="81" hidden="1" customWidth="1"/>
    <col min="159" max="159" width="13.5546875" style="81" customWidth="1"/>
    <col min="160" max="160" width="21.6640625" style="81" customWidth="1"/>
    <col min="161" max="161" width="11.44140625" style="81" customWidth="1"/>
    <col min="162" max="162" width="19.33203125" style="81" customWidth="1"/>
    <col min="163" max="163" width="8.109375" style="81" customWidth="1"/>
    <col min="164" max="164" width="18.33203125" style="81" customWidth="1"/>
    <col min="165" max="166" width="0" style="81" hidden="1" customWidth="1"/>
    <col min="167" max="167" width="13.5546875" style="81" customWidth="1"/>
    <col min="168" max="168" width="19.33203125" style="81" customWidth="1"/>
    <col min="169" max="179" width="0" style="81" hidden="1" customWidth="1"/>
    <col min="180" max="180" width="13.5546875" style="81" customWidth="1"/>
    <col min="181" max="181" width="16.44140625" style="81" customWidth="1"/>
    <col min="182" max="182" width="9.88671875" style="81" customWidth="1"/>
    <col min="183" max="183" width="19.5546875" style="81" customWidth="1"/>
    <col min="184" max="185" width="0" style="81" hidden="1" customWidth="1"/>
    <col min="186" max="186" width="13.5546875" style="81" customWidth="1"/>
    <col min="187" max="187" width="18.33203125" style="81" customWidth="1"/>
    <col min="188" max="188" width="13.5546875" style="81" customWidth="1"/>
    <col min="189" max="189" width="25" style="81" customWidth="1"/>
    <col min="190" max="190" width="9.88671875" style="81" customWidth="1"/>
    <col min="191" max="191" width="21.44140625" style="81" customWidth="1"/>
    <col min="192" max="192" width="13.5546875" style="81" customWidth="1"/>
    <col min="193" max="193" width="24.44140625" style="81" customWidth="1"/>
    <col min="194" max="201" width="0" style="81" hidden="1" customWidth="1"/>
    <col min="202" max="202" width="13.5546875" style="81" customWidth="1"/>
    <col min="203" max="203" width="24.44140625" style="81" customWidth="1"/>
    <col min="204" max="204" width="9.109375" style="81"/>
    <col min="205" max="205" width="19.88671875" style="81" customWidth="1"/>
    <col min="206" max="325" width="9.109375" style="81"/>
    <col min="326" max="326" width="5.5546875" style="81" customWidth="1"/>
    <col min="327" max="327" width="12.109375" style="81" customWidth="1"/>
    <col min="328" max="328" width="50.6640625" style="81" customWidth="1"/>
    <col min="329" max="329" width="11.44140625" style="81" customWidth="1"/>
    <col min="330" max="330" width="20" style="81" customWidth="1"/>
    <col min="331" max="331" width="8.109375" style="81" customWidth="1"/>
    <col min="332" max="332" width="17.6640625" style="81" customWidth="1"/>
    <col min="333" max="334" width="0" style="81" hidden="1" customWidth="1"/>
    <col min="335" max="335" width="13.5546875" style="81" customWidth="1"/>
    <col min="336" max="336" width="18.5546875" style="81" customWidth="1"/>
    <col min="337" max="337" width="11.44140625" style="81" customWidth="1"/>
    <col min="338" max="338" width="18.88671875" style="81" customWidth="1"/>
    <col min="339" max="339" width="8.109375" style="81" customWidth="1"/>
    <col min="340" max="340" width="19" style="81" customWidth="1"/>
    <col min="341" max="342" width="0" style="81" hidden="1" customWidth="1"/>
    <col min="343" max="343" width="13.5546875" style="81" customWidth="1"/>
    <col min="344" max="344" width="18.33203125" style="81" customWidth="1"/>
    <col min="345" max="345" width="9.88671875" style="81" customWidth="1"/>
    <col min="346" max="346" width="22.5546875" style="81" customWidth="1"/>
    <col min="347" max="347" width="10.44140625" style="81" customWidth="1"/>
    <col min="348" max="348" width="22.109375" style="81" customWidth="1"/>
    <col min="349" max="349" width="12.88671875" style="81" customWidth="1"/>
    <col min="350" max="350" width="22.109375" style="81" customWidth="1"/>
    <col min="351" max="351" width="12.88671875" style="81" customWidth="1"/>
    <col min="352" max="352" width="19.109375" style="81" customWidth="1"/>
    <col min="353" max="353" width="12.88671875" style="81" customWidth="1"/>
    <col min="354" max="354" width="20" style="81" customWidth="1"/>
    <col min="355" max="355" width="10.44140625" style="81" customWidth="1"/>
    <col min="356" max="356" width="20.6640625" style="81" customWidth="1"/>
    <col min="357" max="357" width="12.88671875" style="81" customWidth="1"/>
    <col min="358" max="358" width="19.88671875" style="81" customWidth="1"/>
    <col min="359" max="359" width="12.88671875" style="81" customWidth="1"/>
    <col min="360" max="360" width="19.88671875" style="81" customWidth="1"/>
    <col min="361" max="361" width="12.88671875" style="81" customWidth="1"/>
    <col min="362" max="362" width="18.33203125" style="81" customWidth="1"/>
    <col min="363" max="363" width="12.88671875" style="81" customWidth="1"/>
    <col min="364" max="364" width="18.5546875" style="81" customWidth="1"/>
    <col min="365" max="365" width="10.44140625" style="81" customWidth="1"/>
    <col min="366" max="366" width="20.109375" style="81" customWidth="1"/>
    <col min="367" max="367" width="9.6640625" style="81" customWidth="1"/>
    <col min="368" max="368" width="20.33203125" style="81" customWidth="1"/>
    <col min="369" max="369" width="12.88671875" style="81" customWidth="1"/>
    <col min="370" max="370" width="23.44140625" style="81" customWidth="1"/>
    <col min="371" max="371" width="12.88671875" style="81" customWidth="1"/>
    <col min="372" max="374" width="21" style="81" customWidth="1"/>
    <col min="375" max="375" width="12.88671875" style="81" customWidth="1"/>
    <col min="376" max="376" width="19" style="81" customWidth="1"/>
    <col min="377" max="377" width="12.88671875" style="81" customWidth="1"/>
    <col min="378" max="378" width="21.44140625" style="81" customWidth="1"/>
    <col min="379" max="379" width="10.44140625" style="81" customWidth="1"/>
    <col min="380" max="380" width="20.6640625" style="81" customWidth="1"/>
    <col min="381" max="381" width="12.88671875" style="81" customWidth="1"/>
    <col min="382" max="382" width="19.5546875" style="81" customWidth="1"/>
    <col min="383" max="383" width="12.88671875" style="81" customWidth="1"/>
    <col min="384" max="384" width="19.33203125" style="81" customWidth="1"/>
    <col min="385" max="386" width="21" style="81" customWidth="1"/>
    <col min="387" max="387" width="12.88671875" style="81" customWidth="1"/>
    <col min="388" max="388" width="19" style="81" customWidth="1"/>
    <col min="389" max="389" width="12.88671875" style="81" customWidth="1"/>
    <col min="390" max="390" width="18.5546875" style="81" customWidth="1"/>
    <col min="391" max="391" width="10.44140625" style="81" customWidth="1"/>
    <col min="392" max="392" width="20" style="81" customWidth="1"/>
    <col min="393" max="393" width="9.88671875" style="81" customWidth="1"/>
    <col min="394" max="394" width="19.5546875" style="81" customWidth="1"/>
    <col min="395" max="395" width="8" style="81" customWidth="1"/>
    <col min="396" max="396" width="20" style="81" customWidth="1"/>
    <col min="397" max="398" width="0" style="81" hidden="1" customWidth="1"/>
    <col min="399" max="399" width="13.5546875" style="81" customWidth="1"/>
    <col min="400" max="400" width="21.109375" style="81" customWidth="1"/>
    <col min="401" max="401" width="11.44140625" style="81" customWidth="1"/>
    <col min="402" max="402" width="21.44140625" style="81" customWidth="1"/>
    <col min="403" max="403" width="8.109375" style="81" customWidth="1"/>
    <col min="404" max="404" width="20.5546875" style="81" customWidth="1"/>
    <col min="405" max="406" width="0" style="81" hidden="1" customWidth="1"/>
    <col min="407" max="407" width="13.5546875" style="81" customWidth="1"/>
    <col min="408" max="408" width="21" style="81" customWidth="1"/>
    <col min="409" max="409" width="11.44140625" style="81" customWidth="1"/>
    <col min="410" max="410" width="19" style="81" customWidth="1"/>
    <col min="411" max="411" width="8.109375" style="81" customWidth="1"/>
    <col min="412" max="412" width="19" style="81" customWidth="1"/>
    <col min="413" max="414" width="0" style="81" hidden="1" customWidth="1"/>
    <col min="415" max="415" width="13.5546875" style="81" customWidth="1"/>
    <col min="416" max="416" width="21.6640625" style="81" customWidth="1"/>
    <col min="417" max="417" width="11.44140625" style="81" customWidth="1"/>
    <col min="418" max="418" width="19.33203125" style="81" customWidth="1"/>
    <col min="419" max="419" width="8.109375" style="81" customWidth="1"/>
    <col min="420" max="420" width="18.33203125" style="81" customWidth="1"/>
    <col min="421" max="422" width="0" style="81" hidden="1" customWidth="1"/>
    <col min="423" max="423" width="13.5546875" style="81" customWidth="1"/>
    <col min="424" max="424" width="19.33203125" style="81" customWidth="1"/>
    <col min="425" max="435" width="0" style="81" hidden="1" customWidth="1"/>
    <col min="436" max="436" width="13.5546875" style="81" customWidth="1"/>
    <col min="437" max="437" width="16.44140625" style="81" customWidth="1"/>
    <col min="438" max="438" width="9.88671875" style="81" customWidth="1"/>
    <col min="439" max="439" width="19.5546875" style="81" customWidth="1"/>
    <col min="440" max="441" width="0" style="81" hidden="1" customWidth="1"/>
    <col min="442" max="442" width="13.5546875" style="81" customWidth="1"/>
    <col min="443" max="443" width="18.33203125" style="81" customWidth="1"/>
    <col min="444" max="444" width="13.5546875" style="81" customWidth="1"/>
    <col min="445" max="445" width="25" style="81" customWidth="1"/>
    <col min="446" max="446" width="9.88671875" style="81" customWidth="1"/>
    <col min="447" max="447" width="21.44140625" style="81" customWidth="1"/>
    <col min="448" max="448" width="13.5546875" style="81" customWidth="1"/>
    <col min="449" max="449" width="24.44140625" style="81" customWidth="1"/>
    <col min="450" max="457" width="0" style="81" hidden="1" customWidth="1"/>
    <col min="458" max="458" width="13.5546875" style="81" customWidth="1"/>
    <col min="459" max="459" width="24.44140625" style="81" customWidth="1"/>
    <col min="460" max="460" width="9.109375" style="81"/>
    <col min="461" max="461" width="19.88671875" style="81" customWidth="1"/>
    <col min="462" max="581" width="9.109375" style="81"/>
    <col min="582" max="582" width="5.5546875" style="81" customWidth="1"/>
    <col min="583" max="583" width="12.109375" style="81" customWidth="1"/>
    <col min="584" max="584" width="50.6640625" style="81" customWidth="1"/>
    <col min="585" max="585" width="11.44140625" style="81" customWidth="1"/>
    <col min="586" max="586" width="20" style="81" customWidth="1"/>
    <col min="587" max="587" width="8.109375" style="81" customWidth="1"/>
    <col min="588" max="588" width="17.6640625" style="81" customWidth="1"/>
    <col min="589" max="590" width="0" style="81" hidden="1" customWidth="1"/>
    <col min="591" max="591" width="13.5546875" style="81" customWidth="1"/>
    <col min="592" max="592" width="18.5546875" style="81" customWidth="1"/>
    <col min="593" max="593" width="11.44140625" style="81" customWidth="1"/>
    <col min="594" max="594" width="18.88671875" style="81" customWidth="1"/>
    <col min="595" max="595" width="8.109375" style="81" customWidth="1"/>
    <col min="596" max="596" width="19" style="81" customWidth="1"/>
    <col min="597" max="598" width="0" style="81" hidden="1" customWidth="1"/>
    <col min="599" max="599" width="13.5546875" style="81" customWidth="1"/>
    <col min="600" max="600" width="18.33203125" style="81" customWidth="1"/>
    <col min="601" max="601" width="9.88671875" style="81" customWidth="1"/>
    <col min="602" max="602" width="22.5546875" style="81" customWidth="1"/>
    <col min="603" max="603" width="10.44140625" style="81" customWidth="1"/>
    <col min="604" max="604" width="22.109375" style="81" customWidth="1"/>
    <col min="605" max="605" width="12.88671875" style="81" customWidth="1"/>
    <col min="606" max="606" width="22.109375" style="81" customWidth="1"/>
    <col min="607" max="607" width="12.88671875" style="81" customWidth="1"/>
    <col min="608" max="608" width="19.109375" style="81" customWidth="1"/>
    <col min="609" max="609" width="12.88671875" style="81" customWidth="1"/>
    <col min="610" max="610" width="20" style="81" customWidth="1"/>
    <col min="611" max="611" width="10.44140625" style="81" customWidth="1"/>
    <col min="612" max="612" width="20.6640625" style="81" customWidth="1"/>
    <col min="613" max="613" width="12.88671875" style="81" customWidth="1"/>
    <col min="614" max="614" width="19.88671875" style="81" customWidth="1"/>
    <col min="615" max="615" width="12.88671875" style="81" customWidth="1"/>
    <col min="616" max="616" width="19.88671875" style="81" customWidth="1"/>
    <col min="617" max="617" width="12.88671875" style="81" customWidth="1"/>
    <col min="618" max="618" width="18.33203125" style="81" customWidth="1"/>
    <col min="619" max="619" width="12.88671875" style="81" customWidth="1"/>
    <col min="620" max="620" width="18.5546875" style="81" customWidth="1"/>
    <col min="621" max="621" width="10.44140625" style="81" customWidth="1"/>
    <col min="622" max="622" width="20.109375" style="81" customWidth="1"/>
    <col min="623" max="623" width="9.6640625" style="81" customWidth="1"/>
    <col min="624" max="624" width="20.33203125" style="81" customWidth="1"/>
    <col min="625" max="625" width="12.88671875" style="81" customWidth="1"/>
    <col min="626" max="626" width="23.44140625" style="81" customWidth="1"/>
    <col min="627" max="627" width="12.88671875" style="81" customWidth="1"/>
    <col min="628" max="630" width="21" style="81" customWidth="1"/>
    <col min="631" max="631" width="12.88671875" style="81" customWidth="1"/>
    <col min="632" max="632" width="19" style="81" customWidth="1"/>
    <col min="633" max="633" width="12.88671875" style="81" customWidth="1"/>
    <col min="634" max="634" width="21.44140625" style="81" customWidth="1"/>
    <col min="635" max="635" width="10.44140625" style="81" customWidth="1"/>
    <col min="636" max="636" width="20.6640625" style="81" customWidth="1"/>
    <col min="637" max="637" width="12.88671875" style="81" customWidth="1"/>
    <col min="638" max="638" width="19.5546875" style="81" customWidth="1"/>
    <col min="639" max="639" width="12.88671875" style="81" customWidth="1"/>
    <col min="640" max="640" width="19.33203125" style="81" customWidth="1"/>
    <col min="641" max="642" width="21" style="81" customWidth="1"/>
    <col min="643" max="643" width="12.88671875" style="81" customWidth="1"/>
    <col min="644" max="644" width="19" style="81" customWidth="1"/>
    <col min="645" max="645" width="12.88671875" style="81" customWidth="1"/>
    <col min="646" max="646" width="18.5546875" style="81" customWidth="1"/>
    <col min="647" max="647" width="10.44140625" style="81" customWidth="1"/>
    <col min="648" max="648" width="20" style="81" customWidth="1"/>
    <col min="649" max="649" width="9.88671875" style="81" customWidth="1"/>
    <col min="650" max="650" width="19.5546875" style="81" customWidth="1"/>
    <col min="651" max="651" width="8" style="81" customWidth="1"/>
    <col min="652" max="652" width="20" style="81" customWidth="1"/>
    <col min="653" max="654" width="0" style="81" hidden="1" customWidth="1"/>
    <col min="655" max="655" width="13.5546875" style="81" customWidth="1"/>
    <col min="656" max="656" width="21.109375" style="81" customWidth="1"/>
    <col min="657" max="657" width="11.44140625" style="81" customWidth="1"/>
    <col min="658" max="658" width="21.44140625" style="81" customWidth="1"/>
    <col min="659" max="659" width="8.109375" style="81" customWidth="1"/>
    <col min="660" max="660" width="20.5546875" style="81" customWidth="1"/>
    <col min="661" max="662" width="0" style="81" hidden="1" customWidth="1"/>
    <col min="663" max="663" width="13.5546875" style="81" customWidth="1"/>
    <col min="664" max="664" width="21" style="81" customWidth="1"/>
    <col min="665" max="665" width="11.44140625" style="81" customWidth="1"/>
    <col min="666" max="666" width="19" style="81" customWidth="1"/>
    <col min="667" max="667" width="8.109375" style="81" customWidth="1"/>
    <col min="668" max="668" width="19" style="81" customWidth="1"/>
    <col min="669" max="670" width="0" style="81" hidden="1" customWidth="1"/>
    <col min="671" max="671" width="13.5546875" style="81" customWidth="1"/>
    <col min="672" max="672" width="21.6640625" style="81" customWidth="1"/>
    <col min="673" max="673" width="11.44140625" style="81" customWidth="1"/>
    <col min="674" max="674" width="19.33203125" style="81" customWidth="1"/>
    <col min="675" max="675" width="8.109375" style="81" customWidth="1"/>
    <col min="676" max="676" width="18.33203125" style="81" customWidth="1"/>
    <col min="677" max="678" width="0" style="81" hidden="1" customWidth="1"/>
    <col min="679" max="679" width="13.5546875" style="81" customWidth="1"/>
    <col min="680" max="680" width="19.33203125" style="81" customWidth="1"/>
    <col min="681" max="691" width="0" style="81" hidden="1" customWidth="1"/>
    <col min="692" max="692" width="13.5546875" style="81" customWidth="1"/>
    <col min="693" max="693" width="16.44140625" style="81" customWidth="1"/>
    <col min="694" max="694" width="9.88671875" style="81" customWidth="1"/>
    <col min="695" max="695" width="19.5546875" style="81" customWidth="1"/>
    <col min="696" max="697" width="0" style="81" hidden="1" customWidth="1"/>
    <col min="698" max="698" width="13.5546875" style="81" customWidth="1"/>
    <col min="699" max="699" width="18.33203125" style="81" customWidth="1"/>
    <col min="700" max="700" width="13.5546875" style="81" customWidth="1"/>
    <col min="701" max="701" width="25" style="81" customWidth="1"/>
    <col min="702" max="702" width="9.88671875" style="81" customWidth="1"/>
    <col min="703" max="703" width="21.44140625" style="81" customWidth="1"/>
    <col min="704" max="704" width="13.5546875" style="81" customWidth="1"/>
    <col min="705" max="705" width="24.44140625" style="81" customWidth="1"/>
    <col min="706" max="713" width="0" style="81" hidden="1" customWidth="1"/>
    <col min="714" max="714" width="13.5546875" style="81" customWidth="1"/>
    <col min="715" max="715" width="24.44140625" style="81" customWidth="1"/>
    <col min="716" max="716" width="9.109375" style="81"/>
    <col min="717" max="717" width="19.88671875" style="81" customWidth="1"/>
    <col min="718" max="837" width="9.109375" style="81"/>
    <col min="838" max="838" width="5.5546875" style="81" customWidth="1"/>
    <col min="839" max="839" width="12.109375" style="81" customWidth="1"/>
    <col min="840" max="840" width="50.6640625" style="81" customWidth="1"/>
    <col min="841" max="841" width="11.44140625" style="81" customWidth="1"/>
    <col min="842" max="842" width="20" style="81" customWidth="1"/>
    <col min="843" max="843" width="8.109375" style="81" customWidth="1"/>
    <col min="844" max="844" width="17.6640625" style="81" customWidth="1"/>
    <col min="845" max="846" width="0" style="81" hidden="1" customWidth="1"/>
    <col min="847" max="847" width="13.5546875" style="81" customWidth="1"/>
    <col min="848" max="848" width="18.5546875" style="81" customWidth="1"/>
    <col min="849" max="849" width="11.44140625" style="81" customWidth="1"/>
    <col min="850" max="850" width="18.88671875" style="81" customWidth="1"/>
    <col min="851" max="851" width="8.109375" style="81" customWidth="1"/>
    <col min="852" max="852" width="19" style="81" customWidth="1"/>
    <col min="853" max="854" width="0" style="81" hidden="1" customWidth="1"/>
    <col min="855" max="855" width="13.5546875" style="81" customWidth="1"/>
    <col min="856" max="856" width="18.33203125" style="81" customWidth="1"/>
    <col min="857" max="857" width="9.88671875" style="81" customWidth="1"/>
    <col min="858" max="858" width="22.5546875" style="81" customWidth="1"/>
    <col min="859" max="859" width="10.44140625" style="81" customWidth="1"/>
    <col min="860" max="860" width="22.109375" style="81" customWidth="1"/>
    <col min="861" max="861" width="12.88671875" style="81" customWidth="1"/>
    <col min="862" max="862" width="22.109375" style="81" customWidth="1"/>
    <col min="863" max="863" width="12.88671875" style="81" customWidth="1"/>
    <col min="864" max="864" width="19.109375" style="81" customWidth="1"/>
    <col min="865" max="865" width="12.88671875" style="81" customWidth="1"/>
    <col min="866" max="866" width="20" style="81" customWidth="1"/>
    <col min="867" max="867" width="10.44140625" style="81" customWidth="1"/>
    <col min="868" max="868" width="20.6640625" style="81" customWidth="1"/>
    <col min="869" max="869" width="12.88671875" style="81" customWidth="1"/>
    <col min="870" max="870" width="19.88671875" style="81" customWidth="1"/>
    <col min="871" max="871" width="12.88671875" style="81" customWidth="1"/>
    <col min="872" max="872" width="19.88671875" style="81" customWidth="1"/>
    <col min="873" max="873" width="12.88671875" style="81" customWidth="1"/>
    <col min="874" max="874" width="18.33203125" style="81" customWidth="1"/>
    <col min="875" max="875" width="12.88671875" style="81" customWidth="1"/>
    <col min="876" max="876" width="18.5546875" style="81" customWidth="1"/>
    <col min="877" max="877" width="10.44140625" style="81" customWidth="1"/>
    <col min="878" max="878" width="20.109375" style="81" customWidth="1"/>
    <col min="879" max="879" width="9.6640625" style="81" customWidth="1"/>
    <col min="880" max="880" width="20.33203125" style="81" customWidth="1"/>
    <col min="881" max="881" width="12.88671875" style="81" customWidth="1"/>
    <col min="882" max="882" width="23.44140625" style="81" customWidth="1"/>
    <col min="883" max="883" width="12.88671875" style="81" customWidth="1"/>
    <col min="884" max="886" width="21" style="81" customWidth="1"/>
    <col min="887" max="887" width="12.88671875" style="81" customWidth="1"/>
    <col min="888" max="888" width="19" style="81" customWidth="1"/>
    <col min="889" max="889" width="12.88671875" style="81" customWidth="1"/>
    <col min="890" max="890" width="21.44140625" style="81" customWidth="1"/>
    <col min="891" max="891" width="10.44140625" style="81" customWidth="1"/>
    <col min="892" max="892" width="20.6640625" style="81" customWidth="1"/>
    <col min="893" max="893" width="12.88671875" style="81" customWidth="1"/>
    <col min="894" max="894" width="19.5546875" style="81" customWidth="1"/>
    <col min="895" max="895" width="12.88671875" style="81" customWidth="1"/>
    <col min="896" max="896" width="19.33203125" style="81" customWidth="1"/>
    <col min="897" max="898" width="21" style="81" customWidth="1"/>
    <col min="899" max="899" width="12.88671875" style="81" customWidth="1"/>
    <col min="900" max="900" width="19" style="81" customWidth="1"/>
    <col min="901" max="901" width="12.88671875" style="81" customWidth="1"/>
    <col min="902" max="902" width="18.5546875" style="81" customWidth="1"/>
    <col min="903" max="903" width="10.44140625" style="81" customWidth="1"/>
    <col min="904" max="904" width="20" style="81" customWidth="1"/>
    <col min="905" max="905" width="9.88671875" style="81" customWidth="1"/>
    <col min="906" max="906" width="19.5546875" style="81" customWidth="1"/>
    <col min="907" max="907" width="8" style="81" customWidth="1"/>
    <col min="908" max="908" width="20" style="81" customWidth="1"/>
    <col min="909" max="910" width="0" style="81" hidden="1" customWidth="1"/>
    <col min="911" max="911" width="13.5546875" style="81" customWidth="1"/>
    <col min="912" max="912" width="21.109375" style="81" customWidth="1"/>
    <col min="913" max="913" width="11.44140625" style="81" customWidth="1"/>
    <col min="914" max="914" width="21.44140625" style="81" customWidth="1"/>
    <col min="915" max="915" width="8.109375" style="81" customWidth="1"/>
    <col min="916" max="916" width="20.5546875" style="81" customWidth="1"/>
    <col min="917" max="918" width="0" style="81" hidden="1" customWidth="1"/>
    <col min="919" max="919" width="13.5546875" style="81" customWidth="1"/>
    <col min="920" max="920" width="21" style="81" customWidth="1"/>
    <col min="921" max="921" width="11.44140625" style="81" customWidth="1"/>
    <col min="922" max="922" width="19" style="81" customWidth="1"/>
    <col min="923" max="923" width="8.109375" style="81" customWidth="1"/>
    <col min="924" max="924" width="19" style="81" customWidth="1"/>
    <col min="925" max="926" width="0" style="81" hidden="1" customWidth="1"/>
    <col min="927" max="927" width="13.5546875" style="81" customWidth="1"/>
    <col min="928" max="928" width="21.6640625" style="81" customWidth="1"/>
    <col min="929" max="929" width="11.44140625" style="81" customWidth="1"/>
    <col min="930" max="930" width="19.33203125" style="81" customWidth="1"/>
    <col min="931" max="931" width="8.109375" style="81" customWidth="1"/>
    <col min="932" max="932" width="18.33203125" style="81" customWidth="1"/>
    <col min="933" max="934" width="0" style="81" hidden="1" customWidth="1"/>
    <col min="935" max="935" width="13.5546875" style="81" customWidth="1"/>
    <col min="936" max="936" width="19.33203125" style="81" customWidth="1"/>
    <col min="937" max="947" width="0" style="81" hidden="1" customWidth="1"/>
    <col min="948" max="948" width="13.5546875" style="81" customWidth="1"/>
    <col min="949" max="949" width="16.44140625" style="81" customWidth="1"/>
    <col min="950" max="950" width="9.88671875" style="81" customWidth="1"/>
    <col min="951" max="951" width="19.5546875" style="81" customWidth="1"/>
    <col min="952" max="953" width="0" style="81" hidden="1" customWidth="1"/>
    <col min="954" max="954" width="13.5546875" style="81" customWidth="1"/>
    <col min="955" max="955" width="18.33203125" style="81" customWidth="1"/>
    <col min="956" max="956" width="13.5546875" style="81" customWidth="1"/>
    <col min="957" max="957" width="25" style="81" customWidth="1"/>
    <col min="958" max="958" width="9.88671875" style="81" customWidth="1"/>
    <col min="959" max="959" width="21.44140625" style="81" customWidth="1"/>
    <col min="960" max="960" width="13.5546875" style="81" customWidth="1"/>
    <col min="961" max="961" width="24.44140625" style="81" customWidth="1"/>
    <col min="962" max="969" width="0" style="81" hidden="1" customWidth="1"/>
    <col min="970" max="970" width="13.5546875" style="81" customWidth="1"/>
    <col min="971" max="971" width="24.44140625" style="81" customWidth="1"/>
    <col min="972" max="972" width="9.109375" style="81"/>
    <col min="973" max="973" width="19.88671875" style="81" customWidth="1"/>
    <col min="974" max="1093" width="9.109375" style="81"/>
    <col min="1094" max="1094" width="5.5546875" style="81" customWidth="1"/>
    <col min="1095" max="1095" width="12.109375" style="81" customWidth="1"/>
    <col min="1096" max="1096" width="50.6640625" style="81" customWidth="1"/>
    <col min="1097" max="1097" width="11.44140625" style="81" customWidth="1"/>
    <col min="1098" max="1098" width="20" style="81" customWidth="1"/>
    <col min="1099" max="1099" width="8.109375" style="81" customWidth="1"/>
    <col min="1100" max="1100" width="17.6640625" style="81" customWidth="1"/>
    <col min="1101" max="1102" width="0" style="81" hidden="1" customWidth="1"/>
    <col min="1103" max="1103" width="13.5546875" style="81" customWidth="1"/>
    <col min="1104" max="1104" width="18.5546875" style="81" customWidth="1"/>
    <col min="1105" max="1105" width="11.44140625" style="81" customWidth="1"/>
    <col min="1106" max="1106" width="18.88671875" style="81" customWidth="1"/>
    <col min="1107" max="1107" width="8.109375" style="81" customWidth="1"/>
    <col min="1108" max="1108" width="19" style="81" customWidth="1"/>
    <col min="1109" max="1110" width="0" style="81" hidden="1" customWidth="1"/>
    <col min="1111" max="1111" width="13.5546875" style="81" customWidth="1"/>
    <col min="1112" max="1112" width="18.33203125" style="81" customWidth="1"/>
    <col min="1113" max="1113" width="9.88671875" style="81" customWidth="1"/>
    <col min="1114" max="1114" width="22.5546875" style="81" customWidth="1"/>
    <col min="1115" max="1115" width="10.44140625" style="81" customWidth="1"/>
    <col min="1116" max="1116" width="22.109375" style="81" customWidth="1"/>
    <col min="1117" max="1117" width="12.88671875" style="81" customWidth="1"/>
    <col min="1118" max="1118" width="22.109375" style="81" customWidth="1"/>
    <col min="1119" max="1119" width="12.88671875" style="81" customWidth="1"/>
    <col min="1120" max="1120" width="19.109375" style="81" customWidth="1"/>
    <col min="1121" max="1121" width="12.88671875" style="81" customWidth="1"/>
    <col min="1122" max="1122" width="20" style="81" customWidth="1"/>
    <col min="1123" max="1123" width="10.44140625" style="81" customWidth="1"/>
    <col min="1124" max="1124" width="20.6640625" style="81" customWidth="1"/>
    <col min="1125" max="1125" width="12.88671875" style="81" customWidth="1"/>
    <col min="1126" max="1126" width="19.88671875" style="81" customWidth="1"/>
    <col min="1127" max="1127" width="12.88671875" style="81" customWidth="1"/>
    <col min="1128" max="1128" width="19.88671875" style="81" customWidth="1"/>
    <col min="1129" max="1129" width="12.88671875" style="81" customWidth="1"/>
    <col min="1130" max="1130" width="18.33203125" style="81" customWidth="1"/>
    <col min="1131" max="1131" width="12.88671875" style="81" customWidth="1"/>
    <col min="1132" max="1132" width="18.5546875" style="81" customWidth="1"/>
    <col min="1133" max="1133" width="10.44140625" style="81" customWidth="1"/>
    <col min="1134" max="1134" width="20.109375" style="81" customWidth="1"/>
    <col min="1135" max="1135" width="9.6640625" style="81" customWidth="1"/>
    <col min="1136" max="1136" width="20.33203125" style="81" customWidth="1"/>
    <col min="1137" max="1137" width="12.88671875" style="81" customWidth="1"/>
    <col min="1138" max="1138" width="23.44140625" style="81" customWidth="1"/>
    <col min="1139" max="1139" width="12.88671875" style="81" customWidth="1"/>
    <col min="1140" max="1142" width="21" style="81" customWidth="1"/>
    <col min="1143" max="1143" width="12.88671875" style="81" customWidth="1"/>
    <col min="1144" max="1144" width="19" style="81" customWidth="1"/>
    <col min="1145" max="1145" width="12.88671875" style="81" customWidth="1"/>
    <col min="1146" max="1146" width="21.44140625" style="81" customWidth="1"/>
    <col min="1147" max="1147" width="10.44140625" style="81" customWidth="1"/>
    <col min="1148" max="1148" width="20.6640625" style="81" customWidth="1"/>
    <col min="1149" max="1149" width="12.88671875" style="81" customWidth="1"/>
    <col min="1150" max="1150" width="19.5546875" style="81" customWidth="1"/>
    <col min="1151" max="1151" width="12.88671875" style="81" customWidth="1"/>
    <col min="1152" max="1152" width="19.33203125" style="81" customWidth="1"/>
    <col min="1153" max="1154" width="21" style="81" customWidth="1"/>
    <col min="1155" max="1155" width="12.88671875" style="81" customWidth="1"/>
    <col min="1156" max="1156" width="19" style="81" customWidth="1"/>
    <col min="1157" max="1157" width="12.88671875" style="81" customWidth="1"/>
    <col min="1158" max="1158" width="18.5546875" style="81" customWidth="1"/>
    <col min="1159" max="1159" width="10.44140625" style="81" customWidth="1"/>
    <col min="1160" max="1160" width="20" style="81" customWidth="1"/>
    <col min="1161" max="1161" width="9.88671875" style="81" customWidth="1"/>
    <col min="1162" max="1162" width="19.5546875" style="81" customWidth="1"/>
    <col min="1163" max="1163" width="8" style="81" customWidth="1"/>
    <col min="1164" max="1164" width="20" style="81" customWidth="1"/>
    <col min="1165" max="1166" width="0" style="81" hidden="1" customWidth="1"/>
    <col min="1167" max="1167" width="13.5546875" style="81" customWidth="1"/>
    <col min="1168" max="1168" width="21.109375" style="81" customWidth="1"/>
    <col min="1169" max="1169" width="11.44140625" style="81" customWidth="1"/>
    <col min="1170" max="1170" width="21.44140625" style="81" customWidth="1"/>
    <col min="1171" max="1171" width="8.109375" style="81" customWidth="1"/>
    <col min="1172" max="1172" width="20.5546875" style="81" customWidth="1"/>
    <col min="1173" max="1174" width="0" style="81" hidden="1" customWidth="1"/>
    <col min="1175" max="1175" width="13.5546875" style="81" customWidth="1"/>
    <col min="1176" max="1176" width="21" style="81" customWidth="1"/>
    <col min="1177" max="1177" width="11.44140625" style="81" customWidth="1"/>
    <col min="1178" max="1178" width="19" style="81" customWidth="1"/>
    <col min="1179" max="1179" width="8.109375" style="81" customWidth="1"/>
    <col min="1180" max="1180" width="19" style="81" customWidth="1"/>
    <col min="1181" max="1182" width="0" style="81" hidden="1" customWidth="1"/>
    <col min="1183" max="1183" width="13.5546875" style="81" customWidth="1"/>
    <col min="1184" max="1184" width="21.6640625" style="81" customWidth="1"/>
    <col min="1185" max="1185" width="11.44140625" style="81" customWidth="1"/>
    <col min="1186" max="1186" width="19.33203125" style="81" customWidth="1"/>
    <col min="1187" max="1187" width="8.109375" style="81" customWidth="1"/>
    <col min="1188" max="1188" width="18.33203125" style="81" customWidth="1"/>
    <col min="1189" max="1190" width="0" style="81" hidden="1" customWidth="1"/>
    <col min="1191" max="1191" width="13.5546875" style="81" customWidth="1"/>
    <col min="1192" max="1192" width="19.33203125" style="81" customWidth="1"/>
    <col min="1193" max="1203" width="0" style="81" hidden="1" customWidth="1"/>
    <col min="1204" max="1204" width="13.5546875" style="81" customWidth="1"/>
    <col min="1205" max="1205" width="16.44140625" style="81" customWidth="1"/>
    <col min="1206" max="1206" width="9.88671875" style="81" customWidth="1"/>
    <col min="1207" max="1207" width="19.5546875" style="81" customWidth="1"/>
    <col min="1208" max="1209" width="0" style="81" hidden="1" customWidth="1"/>
    <col min="1210" max="1210" width="13.5546875" style="81" customWidth="1"/>
    <col min="1211" max="1211" width="18.33203125" style="81" customWidth="1"/>
    <col min="1212" max="1212" width="13.5546875" style="81" customWidth="1"/>
    <col min="1213" max="1213" width="25" style="81" customWidth="1"/>
    <col min="1214" max="1214" width="9.88671875" style="81" customWidth="1"/>
    <col min="1215" max="1215" width="21.44140625" style="81" customWidth="1"/>
    <col min="1216" max="1216" width="13.5546875" style="81" customWidth="1"/>
    <col min="1217" max="1217" width="24.44140625" style="81" customWidth="1"/>
    <col min="1218" max="1225" width="0" style="81" hidden="1" customWidth="1"/>
    <col min="1226" max="1226" width="13.5546875" style="81" customWidth="1"/>
    <col min="1227" max="1227" width="24.44140625" style="81" customWidth="1"/>
    <col min="1228" max="1228" width="9.109375" style="81"/>
    <col min="1229" max="1229" width="19.88671875" style="81" customWidth="1"/>
    <col min="1230" max="1349" width="9.109375" style="81"/>
    <col min="1350" max="1350" width="5.5546875" style="81" customWidth="1"/>
    <col min="1351" max="1351" width="12.109375" style="81" customWidth="1"/>
    <col min="1352" max="1352" width="50.6640625" style="81" customWidth="1"/>
    <col min="1353" max="1353" width="11.44140625" style="81" customWidth="1"/>
    <col min="1354" max="1354" width="20" style="81" customWidth="1"/>
    <col min="1355" max="1355" width="8.109375" style="81" customWidth="1"/>
    <col min="1356" max="1356" width="17.6640625" style="81" customWidth="1"/>
    <col min="1357" max="1358" width="0" style="81" hidden="1" customWidth="1"/>
    <col min="1359" max="1359" width="13.5546875" style="81" customWidth="1"/>
    <col min="1360" max="1360" width="18.5546875" style="81" customWidth="1"/>
    <col min="1361" max="1361" width="11.44140625" style="81" customWidth="1"/>
    <col min="1362" max="1362" width="18.88671875" style="81" customWidth="1"/>
    <col min="1363" max="1363" width="8.109375" style="81" customWidth="1"/>
    <col min="1364" max="1364" width="19" style="81" customWidth="1"/>
    <col min="1365" max="1366" width="0" style="81" hidden="1" customWidth="1"/>
    <col min="1367" max="1367" width="13.5546875" style="81" customWidth="1"/>
    <col min="1368" max="1368" width="18.33203125" style="81" customWidth="1"/>
    <col min="1369" max="1369" width="9.88671875" style="81" customWidth="1"/>
    <col min="1370" max="1370" width="22.5546875" style="81" customWidth="1"/>
    <col min="1371" max="1371" width="10.44140625" style="81" customWidth="1"/>
    <col min="1372" max="1372" width="22.109375" style="81" customWidth="1"/>
    <col min="1373" max="1373" width="12.88671875" style="81" customWidth="1"/>
    <col min="1374" max="1374" width="22.109375" style="81" customWidth="1"/>
    <col min="1375" max="1375" width="12.88671875" style="81" customWidth="1"/>
    <col min="1376" max="1376" width="19.109375" style="81" customWidth="1"/>
    <col min="1377" max="1377" width="12.88671875" style="81" customWidth="1"/>
    <col min="1378" max="1378" width="20" style="81" customWidth="1"/>
    <col min="1379" max="1379" width="10.44140625" style="81" customWidth="1"/>
    <col min="1380" max="1380" width="20.6640625" style="81" customWidth="1"/>
    <col min="1381" max="1381" width="12.88671875" style="81" customWidth="1"/>
    <col min="1382" max="1382" width="19.88671875" style="81" customWidth="1"/>
    <col min="1383" max="1383" width="12.88671875" style="81" customWidth="1"/>
    <col min="1384" max="1384" width="19.88671875" style="81" customWidth="1"/>
    <col min="1385" max="1385" width="12.88671875" style="81" customWidth="1"/>
    <col min="1386" max="1386" width="18.33203125" style="81" customWidth="1"/>
    <col min="1387" max="1387" width="12.88671875" style="81" customWidth="1"/>
    <col min="1388" max="1388" width="18.5546875" style="81" customWidth="1"/>
    <col min="1389" max="1389" width="10.44140625" style="81" customWidth="1"/>
    <col min="1390" max="1390" width="20.109375" style="81" customWidth="1"/>
    <col min="1391" max="1391" width="9.6640625" style="81" customWidth="1"/>
    <col min="1392" max="1392" width="20.33203125" style="81" customWidth="1"/>
    <col min="1393" max="1393" width="12.88671875" style="81" customWidth="1"/>
    <col min="1394" max="1394" width="23.44140625" style="81" customWidth="1"/>
    <col min="1395" max="1395" width="12.88671875" style="81" customWidth="1"/>
    <col min="1396" max="1398" width="21" style="81" customWidth="1"/>
    <col min="1399" max="1399" width="12.88671875" style="81" customWidth="1"/>
    <col min="1400" max="1400" width="19" style="81" customWidth="1"/>
    <col min="1401" max="1401" width="12.88671875" style="81" customWidth="1"/>
    <col min="1402" max="1402" width="21.44140625" style="81" customWidth="1"/>
    <col min="1403" max="1403" width="10.44140625" style="81" customWidth="1"/>
    <col min="1404" max="1404" width="20.6640625" style="81" customWidth="1"/>
    <col min="1405" max="1405" width="12.88671875" style="81" customWidth="1"/>
    <col min="1406" max="1406" width="19.5546875" style="81" customWidth="1"/>
    <col min="1407" max="1407" width="12.88671875" style="81" customWidth="1"/>
    <col min="1408" max="1408" width="19.33203125" style="81" customWidth="1"/>
    <col min="1409" max="1410" width="21" style="81" customWidth="1"/>
    <col min="1411" max="1411" width="12.88671875" style="81" customWidth="1"/>
    <col min="1412" max="1412" width="19" style="81" customWidth="1"/>
    <col min="1413" max="1413" width="12.88671875" style="81" customWidth="1"/>
    <col min="1414" max="1414" width="18.5546875" style="81" customWidth="1"/>
    <col min="1415" max="1415" width="10.44140625" style="81" customWidth="1"/>
    <col min="1416" max="1416" width="20" style="81" customWidth="1"/>
    <col min="1417" max="1417" width="9.88671875" style="81" customWidth="1"/>
    <col min="1418" max="1418" width="19.5546875" style="81" customWidth="1"/>
    <col min="1419" max="1419" width="8" style="81" customWidth="1"/>
    <col min="1420" max="1420" width="20" style="81" customWidth="1"/>
    <col min="1421" max="1422" width="0" style="81" hidden="1" customWidth="1"/>
    <col min="1423" max="1423" width="13.5546875" style="81" customWidth="1"/>
    <col min="1424" max="1424" width="21.109375" style="81" customWidth="1"/>
    <col min="1425" max="1425" width="11.44140625" style="81" customWidth="1"/>
    <col min="1426" max="1426" width="21.44140625" style="81" customWidth="1"/>
    <col min="1427" max="1427" width="8.109375" style="81" customWidth="1"/>
    <col min="1428" max="1428" width="20.5546875" style="81" customWidth="1"/>
    <col min="1429" max="1430" width="0" style="81" hidden="1" customWidth="1"/>
    <col min="1431" max="1431" width="13.5546875" style="81" customWidth="1"/>
    <col min="1432" max="1432" width="21" style="81" customWidth="1"/>
    <col min="1433" max="1433" width="11.44140625" style="81" customWidth="1"/>
    <col min="1434" max="1434" width="19" style="81" customWidth="1"/>
    <col min="1435" max="1435" width="8.109375" style="81" customWidth="1"/>
    <col min="1436" max="1436" width="19" style="81" customWidth="1"/>
    <col min="1437" max="1438" width="0" style="81" hidden="1" customWidth="1"/>
    <col min="1439" max="1439" width="13.5546875" style="81" customWidth="1"/>
    <col min="1440" max="1440" width="21.6640625" style="81" customWidth="1"/>
    <col min="1441" max="1441" width="11.44140625" style="81" customWidth="1"/>
    <col min="1442" max="1442" width="19.33203125" style="81" customWidth="1"/>
    <col min="1443" max="1443" width="8.109375" style="81" customWidth="1"/>
    <col min="1444" max="1444" width="18.33203125" style="81" customWidth="1"/>
    <col min="1445" max="1446" width="0" style="81" hidden="1" customWidth="1"/>
    <col min="1447" max="1447" width="13.5546875" style="81" customWidth="1"/>
    <col min="1448" max="1448" width="19.33203125" style="81" customWidth="1"/>
    <col min="1449" max="1459" width="0" style="81" hidden="1" customWidth="1"/>
    <col min="1460" max="1460" width="13.5546875" style="81" customWidth="1"/>
    <col min="1461" max="1461" width="16.44140625" style="81" customWidth="1"/>
    <col min="1462" max="1462" width="9.88671875" style="81" customWidth="1"/>
    <col min="1463" max="1463" width="19.5546875" style="81" customWidth="1"/>
    <col min="1464" max="1465" width="0" style="81" hidden="1" customWidth="1"/>
    <col min="1466" max="1466" width="13.5546875" style="81" customWidth="1"/>
    <col min="1467" max="1467" width="18.33203125" style="81" customWidth="1"/>
    <col min="1468" max="1468" width="13.5546875" style="81" customWidth="1"/>
    <col min="1469" max="1469" width="25" style="81" customWidth="1"/>
    <col min="1470" max="1470" width="9.88671875" style="81" customWidth="1"/>
    <col min="1471" max="1471" width="21.44140625" style="81" customWidth="1"/>
    <col min="1472" max="1472" width="13.5546875" style="81" customWidth="1"/>
    <col min="1473" max="1473" width="24.44140625" style="81" customWidth="1"/>
    <col min="1474" max="1481" width="0" style="81" hidden="1" customWidth="1"/>
    <col min="1482" max="1482" width="13.5546875" style="81" customWidth="1"/>
    <col min="1483" max="1483" width="24.44140625" style="81" customWidth="1"/>
    <col min="1484" max="1484" width="9.109375" style="81"/>
    <col min="1485" max="1485" width="19.88671875" style="81" customWidth="1"/>
    <col min="1486" max="1605" width="9.109375" style="81"/>
    <col min="1606" max="1606" width="5.5546875" style="81" customWidth="1"/>
    <col min="1607" max="1607" width="12.109375" style="81" customWidth="1"/>
    <col min="1608" max="1608" width="50.6640625" style="81" customWidth="1"/>
    <col min="1609" max="1609" width="11.44140625" style="81" customWidth="1"/>
    <col min="1610" max="1610" width="20" style="81" customWidth="1"/>
    <col min="1611" max="1611" width="8.109375" style="81" customWidth="1"/>
    <col min="1612" max="1612" width="17.6640625" style="81" customWidth="1"/>
    <col min="1613" max="1614" width="0" style="81" hidden="1" customWidth="1"/>
    <col min="1615" max="1615" width="13.5546875" style="81" customWidth="1"/>
    <col min="1616" max="1616" width="18.5546875" style="81" customWidth="1"/>
    <col min="1617" max="1617" width="11.44140625" style="81" customWidth="1"/>
    <col min="1618" max="1618" width="18.88671875" style="81" customWidth="1"/>
    <col min="1619" max="1619" width="8.109375" style="81" customWidth="1"/>
    <col min="1620" max="1620" width="19" style="81" customWidth="1"/>
    <col min="1621" max="1622" width="0" style="81" hidden="1" customWidth="1"/>
    <col min="1623" max="1623" width="13.5546875" style="81" customWidth="1"/>
    <col min="1624" max="1624" width="18.33203125" style="81" customWidth="1"/>
    <col min="1625" max="1625" width="9.88671875" style="81" customWidth="1"/>
    <col min="1626" max="1626" width="22.5546875" style="81" customWidth="1"/>
    <col min="1627" max="1627" width="10.44140625" style="81" customWidth="1"/>
    <col min="1628" max="1628" width="22.109375" style="81" customWidth="1"/>
    <col min="1629" max="1629" width="12.88671875" style="81" customWidth="1"/>
    <col min="1630" max="1630" width="22.109375" style="81" customWidth="1"/>
    <col min="1631" max="1631" width="12.88671875" style="81" customWidth="1"/>
    <col min="1632" max="1632" width="19.109375" style="81" customWidth="1"/>
    <col min="1633" max="1633" width="12.88671875" style="81" customWidth="1"/>
    <col min="1634" max="1634" width="20" style="81" customWidth="1"/>
    <col min="1635" max="1635" width="10.44140625" style="81" customWidth="1"/>
    <col min="1636" max="1636" width="20.6640625" style="81" customWidth="1"/>
    <col min="1637" max="1637" width="12.88671875" style="81" customWidth="1"/>
    <col min="1638" max="1638" width="19.88671875" style="81" customWidth="1"/>
    <col min="1639" max="1639" width="12.88671875" style="81" customWidth="1"/>
    <col min="1640" max="1640" width="19.88671875" style="81" customWidth="1"/>
    <col min="1641" max="1641" width="12.88671875" style="81" customWidth="1"/>
    <col min="1642" max="1642" width="18.33203125" style="81" customWidth="1"/>
    <col min="1643" max="1643" width="12.88671875" style="81" customWidth="1"/>
    <col min="1644" max="1644" width="18.5546875" style="81" customWidth="1"/>
    <col min="1645" max="1645" width="10.44140625" style="81" customWidth="1"/>
    <col min="1646" max="1646" width="20.109375" style="81" customWidth="1"/>
    <col min="1647" max="1647" width="9.6640625" style="81" customWidth="1"/>
    <col min="1648" max="1648" width="20.33203125" style="81" customWidth="1"/>
    <col min="1649" max="1649" width="12.88671875" style="81" customWidth="1"/>
    <col min="1650" max="1650" width="23.44140625" style="81" customWidth="1"/>
    <col min="1651" max="1651" width="12.88671875" style="81" customWidth="1"/>
    <col min="1652" max="1654" width="21" style="81" customWidth="1"/>
    <col min="1655" max="1655" width="12.88671875" style="81" customWidth="1"/>
    <col min="1656" max="1656" width="19" style="81" customWidth="1"/>
    <col min="1657" max="1657" width="12.88671875" style="81" customWidth="1"/>
    <col min="1658" max="1658" width="21.44140625" style="81" customWidth="1"/>
    <col min="1659" max="1659" width="10.44140625" style="81" customWidth="1"/>
    <col min="1660" max="1660" width="20.6640625" style="81" customWidth="1"/>
    <col min="1661" max="1661" width="12.88671875" style="81" customWidth="1"/>
    <col min="1662" max="1662" width="19.5546875" style="81" customWidth="1"/>
    <col min="1663" max="1663" width="12.88671875" style="81" customWidth="1"/>
    <col min="1664" max="1664" width="19.33203125" style="81" customWidth="1"/>
    <col min="1665" max="1666" width="21" style="81" customWidth="1"/>
    <col min="1667" max="1667" width="12.88671875" style="81" customWidth="1"/>
    <col min="1668" max="1668" width="19" style="81" customWidth="1"/>
    <col min="1669" max="1669" width="12.88671875" style="81" customWidth="1"/>
    <col min="1670" max="1670" width="18.5546875" style="81" customWidth="1"/>
    <col min="1671" max="1671" width="10.44140625" style="81" customWidth="1"/>
    <col min="1672" max="1672" width="20" style="81" customWidth="1"/>
    <col min="1673" max="1673" width="9.88671875" style="81" customWidth="1"/>
    <col min="1674" max="1674" width="19.5546875" style="81" customWidth="1"/>
    <col min="1675" max="1675" width="8" style="81" customWidth="1"/>
    <col min="1676" max="1676" width="20" style="81" customWidth="1"/>
    <col min="1677" max="1678" width="0" style="81" hidden="1" customWidth="1"/>
    <col min="1679" max="1679" width="13.5546875" style="81" customWidth="1"/>
    <col min="1680" max="1680" width="21.109375" style="81" customWidth="1"/>
    <col min="1681" max="1681" width="11.44140625" style="81" customWidth="1"/>
    <col min="1682" max="1682" width="21.44140625" style="81" customWidth="1"/>
    <col min="1683" max="1683" width="8.109375" style="81" customWidth="1"/>
    <col min="1684" max="1684" width="20.5546875" style="81" customWidth="1"/>
    <col min="1685" max="1686" width="0" style="81" hidden="1" customWidth="1"/>
    <col min="1687" max="1687" width="13.5546875" style="81" customWidth="1"/>
    <col min="1688" max="1688" width="21" style="81" customWidth="1"/>
    <col min="1689" max="1689" width="11.44140625" style="81" customWidth="1"/>
    <col min="1690" max="1690" width="19" style="81" customWidth="1"/>
    <col min="1691" max="1691" width="8.109375" style="81" customWidth="1"/>
    <col min="1692" max="1692" width="19" style="81" customWidth="1"/>
    <col min="1693" max="1694" width="0" style="81" hidden="1" customWidth="1"/>
    <col min="1695" max="1695" width="13.5546875" style="81" customWidth="1"/>
    <col min="1696" max="1696" width="21.6640625" style="81" customWidth="1"/>
    <col min="1697" max="1697" width="11.44140625" style="81" customWidth="1"/>
    <col min="1698" max="1698" width="19.33203125" style="81" customWidth="1"/>
    <col min="1699" max="1699" width="8.109375" style="81" customWidth="1"/>
    <col min="1700" max="1700" width="18.33203125" style="81" customWidth="1"/>
    <col min="1701" max="1702" width="0" style="81" hidden="1" customWidth="1"/>
    <col min="1703" max="1703" width="13.5546875" style="81" customWidth="1"/>
    <col min="1704" max="1704" width="19.33203125" style="81" customWidth="1"/>
    <col min="1705" max="1715" width="0" style="81" hidden="1" customWidth="1"/>
    <col min="1716" max="1716" width="13.5546875" style="81" customWidth="1"/>
    <col min="1717" max="1717" width="16.44140625" style="81" customWidth="1"/>
    <col min="1718" max="1718" width="9.88671875" style="81" customWidth="1"/>
    <col min="1719" max="1719" width="19.5546875" style="81" customWidth="1"/>
    <col min="1720" max="1721" width="0" style="81" hidden="1" customWidth="1"/>
    <col min="1722" max="1722" width="13.5546875" style="81" customWidth="1"/>
    <col min="1723" max="1723" width="18.33203125" style="81" customWidth="1"/>
    <col min="1724" max="1724" width="13.5546875" style="81" customWidth="1"/>
    <col min="1725" max="1725" width="25" style="81" customWidth="1"/>
    <col min="1726" max="1726" width="9.88671875" style="81" customWidth="1"/>
    <col min="1727" max="1727" width="21.44140625" style="81" customWidth="1"/>
    <col min="1728" max="1728" width="13.5546875" style="81" customWidth="1"/>
    <col min="1729" max="1729" width="24.44140625" style="81" customWidth="1"/>
    <col min="1730" max="1737" width="0" style="81" hidden="1" customWidth="1"/>
    <col min="1738" max="1738" width="13.5546875" style="81" customWidth="1"/>
    <col min="1739" max="1739" width="24.44140625" style="81" customWidth="1"/>
    <col min="1740" max="1740" width="9.109375" style="81"/>
    <col min="1741" max="1741" width="19.88671875" style="81" customWidth="1"/>
    <col min="1742" max="1861" width="9.109375" style="81"/>
    <col min="1862" max="1862" width="5.5546875" style="81" customWidth="1"/>
    <col min="1863" max="1863" width="12.109375" style="81" customWidth="1"/>
    <col min="1864" max="1864" width="50.6640625" style="81" customWidth="1"/>
    <col min="1865" max="1865" width="11.44140625" style="81" customWidth="1"/>
    <col min="1866" max="1866" width="20" style="81" customWidth="1"/>
    <col min="1867" max="1867" width="8.109375" style="81" customWidth="1"/>
    <col min="1868" max="1868" width="17.6640625" style="81" customWidth="1"/>
    <col min="1869" max="1870" width="0" style="81" hidden="1" customWidth="1"/>
    <col min="1871" max="1871" width="13.5546875" style="81" customWidth="1"/>
    <col min="1872" max="1872" width="18.5546875" style="81" customWidth="1"/>
    <col min="1873" max="1873" width="11.44140625" style="81" customWidth="1"/>
    <col min="1874" max="1874" width="18.88671875" style="81" customWidth="1"/>
    <col min="1875" max="1875" width="8.109375" style="81" customWidth="1"/>
    <col min="1876" max="1876" width="19" style="81" customWidth="1"/>
    <col min="1877" max="1878" width="0" style="81" hidden="1" customWidth="1"/>
    <col min="1879" max="1879" width="13.5546875" style="81" customWidth="1"/>
    <col min="1880" max="1880" width="18.33203125" style="81" customWidth="1"/>
    <col min="1881" max="1881" width="9.88671875" style="81" customWidth="1"/>
    <col min="1882" max="1882" width="22.5546875" style="81" customWidth="1"/>
    <col min="1883" max="1883" width="10.44140625" style="81" customWidth="1"/>
    <col min="1884" max="1884" width="22.109375" style="81" customWidth="1"/>
    <col min="1885" max="1885" width="12.88671875" style="81" customWidth="1"/>
    <col min="1886" max="1886" width="22.109375" style="81" customWidth="1"/>
    <col min="1887" max="1887" width="12.88671875" style="81" customWidth="1"/>
    <col min="1888" max="1888" width="19.109375" style="81" customWidth="1"/>
    <col min="1889" max="1889" width="12.88671875" style="81" customWidth="1"/>
    <col min="1890" max="1890" width="20" style="81" customWidth="1"/>
    <col min="1891" max="1891" width="10.44140625" style="81" customWidth="1"/>
    <col min="1892" max="1892" width="20.6640625" style="81" customWidth="1"/>
    <col min="1893" max="1893" width="12.88671875" style="81" customWidth="1"/>
    <col min="1894" max="1894" width="19.88671875" style="81" customWidth="1"/>
    <col min="1895" max="1895" width="12.88671875" style="81" customWidth="1"/>
    <col min="1896" max="1896" width="19.88671875" style="81" customWidth="1"/>
    <col min="1897" max="1897" width="12.88671875" style="81" customWidth="1"/>
    <col min="1898" max="1898" width="18.33203125" style="81" customWidth="1"/>
    <col min="1899" max="1899" width="12.88671875" style="81" customWidth="1"/>
    <col min="1900" max="1900" width="18.5546875" style="81" customWidth="1"/>
    <col min="1901" max="1901" width="10.44140625" style="81" customWidth="1"/>
    <col min="1902" max="1902" width="20.109375" style="81" customWidth="1"/>
    <col min="1903" max="1903" width="9.6640625" style="81" customWidth="1"/>
    <col min="1904" max="1904" width="20.33203125" style="81" customWidth="1"/>
    <col min="1905" max="1905" width="12.88671875" style="81" customWidth="1"/>
    <col min="1906" max="1906" width="23.44140625" style="81" customWidth="1"/>
    <col min="1907" max="1907" width="12.88671875" style="81" customWidth="1"/>
    <col min="1908" max="1910" width="21" style="81" customWidth="1"/>
    <col min="1911" max="1911" width="12.88671875" style="81" customWidth="1"/>
    <col min="1912" max="1912" width="19" style="81" customWidth="1"/>
    <col min="1913" max="1913" width="12.88671875" style="81" customWidth="1"/>
    <col min="1914" max="1914" width="21.44140625" style="81" customWidth="1"/>
    <col min="1915" max="1915" width="10.44140625" style="81" customWidth="1"/>
    <col min="1916" max="1916" width="20.6640625" style="81" customWidth="1"/>
    <col min="1917" max="1917" width="12.88671875" style="81" customWidth="1"/>
    <col min="1918" max="1918" width="19.5546875" style="81" customWidth="1"/>
    <col min="1919" max="1919" width="12.88671875" style="81" customWidth="1"/>
    <col min="1920" max="1920" width="19.33203125" style="81" customWidth="1"/>
    <col min="1921" max="1922" width="21" style="81" customWidth="1"/>
    <col min="1923" max="1923" width="12.88671875" style="81" customWidth="1"/>
    <col min="1924" max="1924" width="19" style="81" customWidth="1"/>
    <col min="1925" max="1925" width="12.88671875" style="81" customWidth="1"/>
    <col min="1926" max="1926" width="18.5546875" style="81" customWidth="1"/>
    <col min="1927" max="1927" width="10.44140625" style="81" customWidth="1"/>
    <col min="1928" max="1928" width="20" style="81" customWidth="1"/>
    <col min="1929" max="1929" width="9.88671875" style="81" customWidth="1"/>
    <col min="1930" max="1930" width="19.5546875" style="81" customWidth="1"/>
    <col min="1931" max="1931" width="8" style="81" customWidth="1"/>
    <col min="1932" max="1932" width="20" style="81" customWidth="1"/>
    <col min="1933" max="1934" width="0" style="81" hidden="1" customWidth="1"/>
    <col min="1935" max="1935" width="13.5546875" style="81" customWidth="1"/>
    <col min="1936" max="1936" width="21.109375" style="81" customWidth="1"/>
    <col min="1937" max="1937" width="11.44140625" style="81" customWidth="1"/>
    <col min="1938" max="1938" width="21.44140625" style="81" customWidth="1"/>
    <col min="1939" max="1939" width="8.109375" style="81" customWidth="1"/>
    <col min="1940" max="1940" width="20.5546875" style="81" customWidth="1"/>
    <col min="1941" max="1942" width="0" style="81" hidden="1" customWidth="1"/>
    <col min="1943" max="1943" width="13.5546875" style="81" customWidth="1"/>
    <col min="1944" max="1944" width="21" style="81" customWidth="1"/>
    <col min="1945" max="1945" width="11.44140625" style="81" customWidth="1"/>
    <col min="1946" max="1946" width="19" style="81" customWidth="1"/>
    <col min="1947" max="1947" width="8.109375" style="81" customWidth="1"/>
    <col min="1948" max="1948" width="19" style="81" customWidth="1"/>
    <col min="1949" max="1950" width="0" style="81" hidden="1" customWidth="1"/>
    <col min="1951" max="1951" width="13.5546875" style="81" customWidth="1"/>
    <col min="1952" max="1952" width="21.6640625" style="81" customWidth="1"/>
    <col min="1953" max="1953" width="11.44140625" style="81" customWidth="1"/>
    <col min="1954" max="1954" width="19.33203125" style="81" customWidth="1"/>
    <col min="1955" max="1955" width="8.109375" style="81" customWidth="1"/>
    <col min="1956" max="1956" width="18.33203125" style="81" customWidth="1"/>
    <col min="1957" max="1958" width="0" style="81" hidden="1" customWidth="1"/>
    <col min="1959" max="1959" width="13.5546875" style="81" customWidth="1"/>
    <col min="1960" max="1960" width="19.33203125" style="81" customWidth="1"/>
    <col min="1961" max="1971" width="0" style="81" hidden="1" customWidth="1"/>
    <col min="1972" max="1972" width="13.5546875" style="81" customWidth="1"/>
    <col min="1973" max="1973" width="16.44140625" style="81" customWidth="1"/>
    <col min="1974" max="1974" width="9.88671875" style="81" customWidth="1"/>
    <col min="1975" max="1975" width="19.5546875" style="81" customWidth="1"/>
    <col min="1976" max="1977" width="0" style="81" hidden="1" customWidth="1"/>
    <col min="1978" max="1978" width="13.5546875" style="81" customWidth="1"/>
    <col min="1979" max="1979" width="18.33203125" style="81" customWidth="1"/>
    <col min="1980" max="1980" width="13.5546875" style="81" customWidth="1"/>
    <col min="1981" max="1981" width="25" style="81" customWidth="1"/>
    <col min="1982" max="1982" width="9.88671875" style="81" customWidth="1"/>
    <col min="1983" max="1983" width="21.44140625" style="81" customWidth="1"/>
    <col min="1984" max="1984" width="13.5546875" style="81" customWidth="1"/>
    <col min="1985" max="1985" width="24.44140625" style="81" customWidth="1"/>
    <col min="1986" max="1993" width="0" style="81" hidden="1" customWidth="1"/>
    <col min="1994" max="1994" width="13.5546875" style="81" customWidth="1"/>
    <col min="1995" max="1995" width="24.44140625" style="81" customWidth="1"/>
    <col min="1996" max="1996" width="9.109375" style="81"/>
    <col min="1997" max="1997" width="19.88671875" style="81" customWidth="1"/>
    <col min="1998" max="2117" width="9.109375" style="81"/>
    <col min="2118" max="2118" width="5.5546875" style="81" customWidth="1"/>
    <col min="2119" max="2119" width="12.109375" style="81" customWidth="1"/>
    <col min="2120" max="2120" width="50.6640625" style="81" customWidth="1"/>
    <col min="2121" max="2121" width="11.44140625" style="81" customWidth="1"/>
    <col min="2122" max="2122" width="20" style="81" customWidth="1"/>
    <col min="2123" max="2123" width="8.109375" style="81" customWidth="1"/>
    <col min="2124" max="2124" width="17.6640625" style="81" customWidth="1"/>
    <col min="2125" max="2126" width="0" style="81" hidden="1" customWidth="1"/>
    <col min="2127" max="2127" width="13.5546875" style="81" customWidth="1"/>
    <col min="2128" max="2128" width="18.5546875" style="81" customWidth="1"/>
    <col min="2129" max="2129" width="11.44140625" style="81" customWidth="1"/>
    <col min="2130" max="2130" width="18.88671875" style="81" customWidth="1"/>
    <col min="2131" max="2131" width="8.109375" style="81" customWidth="1"/>
    <col min="2132" max="2132" width="19" style="81" customWidth="1"/>
    <col min="2133" max="2134" width="0" style="81" hidden="1" customWidth="1"/>
    <col min="2135" max="2135" width="13.5546875" style="81" customWidth="1"/>
    <col min="2136" max="2136" width="18.33203125" style="81" customWidth="1"/>
    <col min="2137" max="2137" width="9.88671875" style="81" customWidth="1"/>
    <col min="2138" max="2138" width="22.5546875" style="81" customWidth="1"/>
    <col min="2139" max="2139" width="10.44140625" style="81" customWidth="1"/>
    <col min="2140" max="2140" width="22.109375" style="81" customWidth="1"/>
    <col min="2141" max="2141" width="12.88671875" style="81" customWidth="1"/>
    <col min="2142" max="2142" width="22.109375" style="81" customWidth="1"/>
    <col min="2143" max="2143" width="12.88671875" style="81" customWidth="1"/>
    <col min="2144" max="2144" width="19.109375" style="81" customWidth="1"/>
    <col min="2145" max="2145" width="12.88671875" style="81" customWidth="1"/>
    <col min="2146" max="2146" width="20" style="81" customWidth="1"/>
    <col min="2147" max="2147" width="10.44140625" style="81" customWidth="1"/>
    <col min="2148" max="2148" width="20.6640625" style="81" customWidth="1"/>
    <col min="2149" max="2149" width="12.88671875" style="81" customWidth="1"/>
    <col min="2150" max="2150" width="19.88671875" style="81" customWidth="1"/>
    <col min="2151" max="2151" width="12.88671875" style="81" customWidth="1"/>
    <col min="2152" max="2152" width="19.88671875" style="81" customWidth="1"/>
    <col min="2153" max="2153" width="12.88671875" style="81" customWidth="1"/>
    <col min="2154" max="2154" width="18.33203125" style="81" customWidth="1"/>
    <col min="2155" max="2155" width="12.88671875" style="81" customWidth="1"/>
    <col min="2156" max="2156" width="18.5546875" style="81" customWidth="1"/>
    <col min="2157" max="2157" width="10.44140625" style="81" customWidth="1"/>
    <col min="2158" max="2158" width="20.109375" style="81" customWidth="1"/>
    <col min="2159" max="2159" width="9.6640625" style="81" customWidth="1"/>
    <col min="2160" max="2160" width="20.33203125" style="81" customWidth="1"/>
    <col min="2161" max="2161" width="12.88671875" style="81" customWidth="1"/>
    <col min="2162" max="2162" width="23.44140625" style="81" customWidth="1"/>
    <col min="2163" max="2163" width="12.88671875" style="81" customWidth="1"/>
    <col min="2164" max="2166" width="21" style="81" customWidth="1"/>
    <col min="2167" max="2167" width="12.88671875" style="81" customWidth="1"/>
    <col min="2168" max="2168" width="19" style="81" customWidth="1"/>
    <col min="2169" max="2169" width="12.88671875" style="81" customWidth="1"/>
    <col min="2170" max="2170" width="21.44140625" style="81" customWidth="1"/>
    <col min="2171" max="2171" width="10.44140625" style="81" customWidth="1"/>
    <col min="2172" max="2172" width="20.6640625" style="81" customWidth="1"/>
    <col min="2173" max="2173" width="12.88671875" style="81" customWidth="1"/>
    <col min="2174" max="2174" width="19.5546875" style="81" customWidth="1"/>
    <col min="2175" max="2175" width="12.88671875" style="81" customWidth="1"/>
    <col min="2176" max="2176" width="19.33203125" style="81" customWidth="1"/>
    <col min="2177" max="2178" width="21" style="81" customWidth="1"/>
    <col min="2179" max="2179" width="12.88671875" style="81" customWidth="1"/>
    <col min="2180" max="2180" width="19" style="81" customWidth="1"/>
    <col min="2181" max="2181" width="12.88671875" style="81" customWidth="1"/>
    <col min="2182" max="2182" width="18.5546875" style="81" customWidth="1"/>
    <col min="2183" max="2183" width="10.44140625" style="81" customWidth="1"/>
    <col min="2184" max="2184" width="20" style="81" customWidth="1"/>
    <col min="2185" max="2185" width="9.88671875" style="81" customWidth="1"/>
    <col min="2186" max="2186" width="19.5546875" style="81" customWidth="1"/>
    <col min="2187" max="2187" width="8" style="81" customWidth="1"/>
    <col min="2188" max="2188" width="20" style="81" customWidth="1"/>
    <col min="2189" max="2190" width="0" style="81" hidden="1" customWidth="1"/>
    <col min="2191" max="2191" width="13.5546875" style="81" customWidth="1"/>
    <col min="2192" max="2192" width="21.109375" style="81" customWidth="1"/>
    <col min="2193" max="2193" width="11.44140625" style="81" customWidth="1"/>
    <col min="2194" max="2194" width="21.44140625" style="81" customWidth="1"/>
    <col min="2195" max="2195" width="8.109375" style="81" customWidth="1"/>
    <col min="2196" max="2196" width="20.5546875" style="81" customWidth="1"/>
    <col min="2197" max="2198" width="0" style="81" hidden="1" customWidth="1"/>
    <col min="2199" max="2199" width="13.5546875" style="81" customWidth="1"/>
    <col min="2200" max="2200" width="21" style="81" customWidth="1"/>
    <col min="2201" max="2201" width="11.44140625" style="81" customWidth="1"/>
    <col min="2202" max="2202" width="19" style="81" customWidth="1"/>
    <col min="2203" max="2203" width="8.109375" style="81" customWidth="1"/>
    <col min="2204" max="2204" width="19" style="81" customWidth="1"/>
    <col min="2205" max="2206" width="0" style="81" hidden="1" customWidth="1"/>
    <col min="2207" max="2207" width="13.5546875" style="81" customWidth="1"/>
    <col min="2208" max="2208" width="21.6640625" style="81" customWidth="1"/>
    <col min="2209" max="2209" width="11.44140625" style="81" customWidth="1"/>
    <col min="2210" max="2210" width="19.33203125" style="81" customWidth="1"/>
    <col min="2211" max="2211" width="8.109375" style="81" customWidth="1"/>
    <col min="2212" max="2212" width="18.33203125" style="81" customWidth="1"/>
    <col min="2213" max="2214" width="0" style="81" hidden="1" customWidth="1"/>
    <col min="2215" max="2215" width="13.5546875" style="81" customWidth="1"/>
    <col min="2216" max="2216" width="19.33203125" style="81" customWidth="1"/>
    <col min="2217" max="2227" width="0" style="81" hidden="1" customWidth="1"/>
    <col min="2228" max="2228" width="13.5546875" style="81" customWidth="1"/>
    <col min="2229" max="2229" width="16.44140625" style="81" customWidth="1"/>
    <col min="2230" max="2230" width="9.88671875" style="81" customWidth="1"/>
    <col min="2231" max="2231" width="19.5546875" style="81" customWidth="1"/>
    <col min="2232" max="2233" width="0" style="81" hidden="1" customWidth="1"/>
    <col min="2234" max="2234" width="13.5546875" style="81" customWidth="1"/>
    <col min="2235" max="2235" width="18.33203125" style="81" customWidth="1"/>
    <col min="2236" max="2236" width="13.5546875" style="81" customWidth="1"/>
    <col min="2237" max="2237" width="25" style="81" customWidth="1"/>
    <col min="2238" max="2238" width="9.88671875" style="81" customWidth="1"/>
    <col min="2239" max="2239" width="21.44140625" style="81" customWidth="1"/>
    <col min="2240" max="2240" width="13.5546875" style="81" customWidth="1"/>
    <col min="2241" max="2241" width="24.44140625" style="81" customWidth="1"/>
    <col min="2242" max="2249" width="0" style="81" hidden="1" customWidth="1"/>
    <col min="2250" max="2250" width="13.5546875" style="81" customWidth="1"/>
    <col min="2251" max="2251" width="24.44140625" style="81" customWidth="1"/>
    <col min="2252" max="2252" width="9.109375" style="81"/>
    <col min="2253" max="2253" width="19.88671875" style="81" customWidth="1"/>
    <col min="2254" max="2373" width="9.109375" style="81"/>
    <col min="2374" max="2374" width="5.5546875" style="81" customWidth="1"/>
    <col min="2375" max="2375" width="12.109375" style="81" customWidth="1"/>
    <col min="2376" max="2376" width="50.6640625" style="81" customWidth="1"/>
    <col min="2377" max="2377" width="11.44140625" style="81" customWidth="1"/>
    <col min="2378" max="2378" width="20" style="81" customWidth="1"/>
    <col min="2379" max="2379" width="8.109375" style="81" customWidth="1"/>
    <col min="2380" max="2380" width="17.6640625" style="81" customWidth="1"/>
    <col min="2381" max="2382" width="0" style="81" hidden="1" customWidth="1"/>
    <col min="2383" max="2383" width="13.5546875" style="81" customWidth="1"/>
    <col min="2384" max="2384" width="18.5546875" style="81" customWidth="1"/>
    <col min="2385" max="2385" width="11.44140625" style="81" customWidth="1"/>
    <col min="2386" max="2386" width="18.88671875" style="81" customWidth="1"/>
    <col min="2387" max="2387" width="8.109375" style="81" customWidth="1"/>
    <col min="2388" max="2388" width="19" style="81" customWidth="1"/>
    <col min="2389" max="2390" width="0" style="81" hidden="1" customWidth="1"/>
    <col min="2391" max="2391" width="13.5546875" style="81" customWidth="1"/>
    <col min="2392" max="2392" width="18.33203125" style="81" customWidth="1"/>
    <col min="2393" max="2393" width="9.88671875" style="81" customWidth="1"/>
    <col min="2394" max="2394" width="22.5546875" style="81" customWidth="1"/>
    <col min="2395" max="2395" width="10.44140625" style="81" customWidth="1"/>
    <col min="2396" max="2396" width="22.109375" style="81" customWidth="1"/>
    <col min="2397" max="2397" width="12.88671875" style="81" customWidth="1"/>
    <col min="2398" max="2398" width="22.109375" style="81" customWidth="1"/>
    <col min="2399" max="2399" width="12.88671875" style="81" customWidth="1"/>
    <col min="2400" max="2400" width="19.109375" style="81" customWidth="1"/>
    <col min="2401" max="2401" width="12.88671875" style="81" customWidth="1"/>
    <col min="2402" max="2402" width="20" style="81" customWidth="1"/>
    <col min="2403" max="2403" width="10.44140625" style="81" customWidth="1"/>
    <col min="2404" max="2404" width="20.6640625" style="81" customWidth="1"/>
    <col min="2405" max="2405" width="12.88671875" style="81" customWidth="1"/>
    <col min="2406" max="2406" width="19.88671875" style="81" customWidth="1"/>
    <col min="2407" max="2407" width="12.88671875" style="81" customWidth="1"/>
    <col min="2408" max="2408" width="19.88671875" style="81" customWidth="1"/>
    <col min="2409" max="2409" width="12.88671875" style="81" customWidth="1"/>
    <col min="2410" max="2410" width="18.33203125" style="81" customWidth="1"/>
    <col min="2411" max="2411" width="12.88671875" style="81" customWidth="1"/>
    <col min="2412" max="2412" width="18.5546875" style="81" customWidth="1"/>
    <col min="2413" max="2413" width="10.44140625" style="81" customWidth="1"/>
    <col min="2414" max="2414" width="20.109375" style="81" customWidth="1"/>
    <col min="2415" max="2415" width="9.6640625" style="81" customWidth="1"/>
    <col min="2416" max="2416" width="20.33203125" style="81" customWidth="1"/>
    <col min="2417" max="2417" width="12.88671875" style="81" customWidth="1"/>
    <col min="2418" max="2418" width="23.44140625" style="81" customWidth="1"/>
    <col min="2419" max="2419" width="12.88671875" style="81" customWidth="1"/>
    <col min="2420" max="2422" width="21" style="81" customWidth="1"/>
    <col min="2423" max="2423" width="12.88671875" style="81" customWidth="1"/>
    <col min="2424" max="2424" width="19" style="81" customWidth="1"/>
    <col min="2425" max="2425" width="12.88671875" style="81" customWidth="1"/>
    <col min="2426" max="2426" width="21.44140625" style="81" customWidth="1"/>
    <col min="2427" max="2427" width="10.44140625" style="81" customWidth="1"/>
    <col min="2428" max="2428" width="20.6640625" style="81" customWidth="1"/>
    <col min="2429" max="2429" width="12.88671875" style="81" customWidth="1"/>
    <col min="2430" max="2430" width="19.5546875" style="81" customWidth="1"/>
    <col min="2431" max="2431" width="12.88671875" style="81" customWidth="1"/>
    <col min="2432" max="2432" width="19.33203125" style="81" customWidth="1"/>
    <col min="2433" max="2434" width="21" style="81" customWidth="1"/>
    <col min="2435" max="2435" width="12.88671875" style="81" customWidth="1"/>
    <col min="2436" max="2436" width="19" style="81" customWidth="1"/>
    <col min="2437" max="2437" width="12.88671875" style="81" customWidth="1"/>
    <col min="2438" max="2438" width="18.5546875" style="81" customWidth="1"/>
    <col min="2439" max="2439" width="10.44140625" style="81" customWidth="1"/>
    <col min="2440" max="2440" width="20" style="81" customWidth="1"/>
    <col min="2441" max="2441" width="9.88671875" style="81" customWidth="1"/>
    <col min="2442" max="2442" width="19.5546875" style="81" customWidth="1"/>
    <col min="2443" max="2443" width="8" style="81" customWidth="1"/>
    <col min="2444" max="2444" width="20" style="81" customWidth="1"/>
    <col min="2445" max="2446" width="0" style="81" hidden="1" customWidth="1"/>
    <col min="2447" max="2447" width="13.5546875" style="81" customWidth="1"/>
    <col min="2448" max="2448" width="21.109375" style="81" customWidth="1"/>
    <col min="2449" max="2449" width="11.44140625" style="81" customWidth="1"/>
    <col min="2450" max="2450" width="21.44140625" style="81" customWidth="1"/>
    <col min="2451" max="2451" width="8.109375" style="81" customWidth="1"/>
    <col min="2452" max="2452" width="20.5546875" style="81" customWidth="1"/>
    <col min="2453" max="2454" width="0" style="81" hidden="1" customWidth="1"/>
    <col min="2455" max="2455" width="13.5546875" style="81" customWidth="1"/>
    <col min="2456" max="2456" width="21" style="81" customWidth="1"/>
    <col min="2457" max="2457" width="11.44140625" style="81" customWidth="1"/>
    <col min="2458" max="2458" width="19" style="81" customWidth="1"/>
    <col min="2459" max="2459" width="8.109375" style="81" customWidth="1"/>
    <col min="2460" max="2460" width="19" style="81" customWidth="1"/>
    <col min="2461" max="2462" width="0" style="81" hidden="1" customWidth="1"/>
    <col min="2463" max="2463" width="13.5546875" style="81" customWidth="1"/>
    <col min="2464" max="2464" width="21.6640625" style="81" customWidth="1"/>
    <col min="2465" max="2465" width="11.44140625" style="81" customWidth="1"/>
    <col min="2466" max="2466" width="19.33203125" style="81" customWidth="1"/>
    <col min="2467" max="2467" width="8.109375" style="81" customWidth="1"/>
    <col min="2468" max="2468" width="18.33203125" style="81" customWidth="1"/>
    <col min="2469" max="2470" width="0" style="81" hidden="1" customWidth="1"/>
    <col min="2471" max="2471" width="13.5546875" style="81" customWidth="1"/>
    <col min="2472" max="2472" width="19.33203125" style="81" customWidth="1"/>
    <col min="2473" max="2483" width="0" style="81" hidden="1" customWidth="1"/>
    <col min="2484" max="2484" width="13.5546875" style="81" customWidth="1"/>
    <col min="2485" max="2485" width="16.44140625" style="81" customWidth="1"/>
    <col min="2486" max="2486" width="9.88671875" style="81" customWidth="1"/>
    <col min="2487" max="2487" width="19.5546875" style="81" customWidth="1"/>
    <col min="2488" max="2489" width="0" style="81" hidden="1" customWidth="1"/>
    <col min="2490" max="2490" width="13.5546875" style="81" customWidth="1"/>
    <col min="2491" max="2491" width="18.33203125" style="81" customWidth="1"/>
    <col min="2492" max="2492" width="13.5546875" style="81" customWidth="1"/>
    <col min="2493" max="2493" width="25" style="81" customWidth="1"/>
    <col min="2494" max="2494" width="9.88671875" style="81" customWidth="1"/>
    <col min="2495" max="2495" width="21.44140625" style="81" customWidth="1"/>
    <col min="2496" max="2496" width="13.5546875" style="81" customWidth="1"/>
    <col min="2497" max="2497" width="24.44140625" style="81" customWidth="1"/>
    <col min="2498" max="2505" width="0" style="81" hidden="1" customWidth="1"/>
    <col min="2506" max="2506" width="13.5546875" style="81" customWidth="1"/>
    <col min="2507" max="2507" width="24.44140625" style="81" customWidth="1"/>
    <col min="2508" max="2508" width="9.109375" style="81"/>
    <col min="2509" max="2509" width="19.88671875" style="81" customWidth="1"/>
    <col min="2510" max="2629" width="9.109375" style="81"/>
    <col min="2630" max="2630" width="5.5546875" style="81" customWidth="1"/>
    <col min="2631" max="2631" width="12.109375" style="81" customWidth="1"/>
    <col min="2632" max="2632" width="50.6640625" style="81" customWidth="1"/>
    <col min="2633" max="2633" width="11.44140625" style="81" customWidth="1"/>
    <col min="2634" max="2634" width="20" style="81" customWidth="1"/>
    <col min="2635" max="2635" width="8.109375" style="81" customWidth="1"/>
    <col min="2636" max="2636" width="17.6640625" style="81" customWidth="1"/>
    <col min="2637" max="2638" width="0" style="81" hidden="1" customWidth="1"/>
    <col min="2639" max="2639" width="13.5546875" style="81" customWidth="1"/>
    <col min="2640" max="2640" width="18.5546875" style="81" customWidth="1"/>
    <col min="2641" max="2641" width="11.44140625" style="81" customWidth="1"/>
    <col min="2642" max="2642" width="18.88671875" style="81" customWidth="1"/>
    <col min="2643" max="2643" width="8.109375" style="81" customWidth="1"/>
    <col min="2644" max="2644" width="19" style="81" customWidth="1"/>
    <col min="2645" max="2646" width="0" style="81" hidden="1" customWidth="1"/>
    <col min="2647" max="2647" width="13.5546875" style="81" customWidth="1"/>
    <col min="2648" max="2648" width="18.33203125" style="81" customWidth="1"/>
    <col min="2649" max="2649" width="9.88671875" style="81" customWidth="1"/>
    <col min="2650" max="2650" width="22.5546875" style="81" customWidth="1"/>
    <col min="2651" max="2651" width="10.44140625" style="81" customWidth="1"/>
    <col min="2652" max="2652" width="22.109375" style="81" customWidth="1"/>
    <col min="2653" max="2653" width="12.88671875" style="81" customWidth="1"/>
    <col min="2654" max="2654" width="22.109375" style="81" customWidth="1"/>
    <col min="2655" max="2655" width="12.88671875" style="81" customWidth="1"/>
    <col min="2656" max="2656" width="19.109375" style="81" customWidth="1"/>
    <col min="2657" max="2657" width="12.88671875" style="81" customWidth="1"/>
    <col min="2658" max="2658" width="20" style="81" customWidth="1"/>
    <col min="2659" max="2659" width="10.44140625" style="81" customWidth="1"/>
    <col min="2660" max="2660" width="20.6640625" style="81" customWidth="1"/>
    <col min="2661" max="2661" width="12.88671875" style="81" customWidth="1"/>
    <col min="2662" max="2662" width="19.88671875" style="81" customWidth="1"/>
    <col min="2663" max="2663" width="12.88671875" style="81" customWidth="1"/>
    <col min="2664" max="2664" width="19.88671875" style="81" customWidth="1"/>
    <col min="2665" max="2665" width="12.88671875" style="81" customWidth="1"/>
    <col min="2666" max="2666" width="18.33203125" style="81" customWidth="1"/>
    <col min="2667" max="2667" width="12.88671875" style="81" customWidth="1"/>
    <col min="2668" max="2668" width="18.5546875" style="81" customWidth="1"/>
    <col min="2669" max="2669" width="10.44140625" style="81" customWidth="1"/>
    <col min="2670" max="2670" width="20.109375" style="81" customWidth="1"/>
    <col min="2671" max="2671" width="9.6640625" style="81" customWidth="1"/>
    <col min="2672" max="2672" width="20.33203125" style="81" customWidth="1"/>
    <col min="2673" max="2673" width="12.88671875" style="81" customWidth="1"/>
    <col min="2674" max="2674" width="23.44140625" style="81" customWidth="1"/>
    <col min="2675" max="2675" width="12.88671875" style="81" customWidth="1"/>
    <col min="2676" max="2678" width="21" style="81" customWidth="1"/>
    <col min="2679" max="2679" width="12.88671875" style="81" customWidth="1"/>
    <col min="2680" max="2680" width="19" style="81" customWidth="1"/>
    <col min="2681" max="2681" width="12.88671875" style="81" customWidth="1"/>
    <col min="2682" max="2682" width="21.44140625" style="81" customWidth="1"/>
    <col min="2683" max="2683" width="10.44140625" style="81" customWidth="1"/>
    <col min="2684" max="2684" width="20.6640625" style="81" customWidth="1"/>
    <col min="2685" max="2685" width="12.88671875" style="81" customWidth="1"/>
    <col min="2686" max="2686" width="19.5546875" style="81" customWidth="1"/>
    <col min="2687" max="2687" width="12.88671875" style="81" customWidth="1"/>
    <col min="2688" max="2688" width="19.33203125" style="81" customWidth="1"/>
    <col min="2689" max="2690" width="21" style="81" customWidth="1"/>
    <col min="2691" max="2691" width="12.88671875" style="81" customWidth="1"/>
    <col min="2692" max="2692" width="19" style="81" customWidth="1"/>
    <col min="2693" max="2693" width="12.88671875" style="81" customWidth="1"/>
    <col min="2694" max="2694" width="18.5546875" style="81" customWidth="1"/>
    <col min="2695" max="2695" width="10.44140625" style="81" customWidth="1"/>
    <col min="2696" max="2696" width="20" style="81" customWidth="1"/>
    <col min="2697" max="2697" width="9.88671875" style="81" customWidth="1"/>
    <col min="2698" max="2698" width="19.5546875" style="81" customWidth="1"/>
    <col min="2699" max="2699" width="8" style="81" customWidth="1"/>
    <col min="2700" max="2700" width="20" style="81" customWidth="1"/>
    <col min="2701" max="2702" width="0" style="81" hidden="1" customWidth="1"/>
    <col min="2703" max="2703" width="13.5546875" style="81" customWidth="1"/>
    <col min="2704" max="2704" width="21.109375" style="81" customWidth="1"/>
    <col min="2705" max="2705" width="11.44140625" style="81" customWidth="1"/>
    <col min="2706" max="2706" width="21.44140625" style="81" customWidth="1"/>
    <col min="2707" max="2707" width="8.109375" style="81" customWidth="1"/>
    <col min="2708" max="2708" width="20.5546875" style="81" customWidth="1"/>
    <col min="2709" max="2710" width="0" style="81" hidden="1" customWidth="1"/>
    <col min="2711" max="2711" width="13.5546875" style="81" customWidth="1"/>
    <col min="2712" max="2712" width="21" style="81" customWidth="1"/>
    <col min="2713" max="2713" width="11.44140625" style="81" customWidth="1"/>
    <col min="2714" max="2714" width="19" style="81" customWidth="1"/>
    <col min="2715" max="2715" width="8.109375" style="81" customWidth="1"/>
    <col min="2716" max="2716" width="19" style="81" customWidth="1"/>
    <col min="2717" max="2718" width="0" style="81" hidden="1" customWidth="1"/>
    <col min="2719" max="2719" width="13.5546875" style="81" customWidth="1"/>
    <col min="2720" max="2720" width="21.6640625" style="81" customWidth="1"/>
    <col min="2721" max="2721" width="11.44140625" style="81" customWidth="1"/>
    <col min="2722" max="2722" width="19.33203125" style="81" customWidth="1"/>
    <col min="2723" max="2723" width="8.109375" style="81" customWidth="1"/>
    <col min="2724" max="2724" width="18.33203125" style="81" customWidth="1"/>
    <col min="2725" max="2726" width="0" style="81" hidden="1" customWidth="1"/>
    <col min="2727" max="2727" width="13.5546875" style="81" customWidth="1"/>
    <col min="2728" max="2728" width="19.33203125" style="81" customWidth="1"/>
    <col min="2729" max="2739" width="0" style="81" hidden="1" customWidth="1"/>
    <col min="2740" max="2740" width="13.5546875" style="81" customWidth="1"/>
    <col min="2741" max="2741" width="16.44140625" style="81" customWidth="1"/>
    <col min="2742" max="2742" width="9.88671875" style="81" customWidth="1"/>
    <col min="2743" max="2743" width="19.5546875" style="81" customWidth="1"/>
    <col min="2744" max="2745" width="0" style="81" hidden="1" customWidth="1"/>
    <col min="2746" max="2746" width="13.5546875" style="81" customWidth="1"/>
    <col min="2747" max="2747" width="18.33203125" style="81" customWidth="1"/>
    <col min="2748" max="2748" width="13.5546875" style="81" customWidth="1"/>
    <col min="2749" max="2749" width="25" style="81" customWidth="1"/>
    <col min="2750" max="2750" width="9.88671875" style="81" customWidth="1"/>
    <col min="2751" max="2751" width="21.44140625" style="81" customWidth="1"/>
    <col min="2752" max="2752" width="13.5546875" style="81" customWidth="1"/>
    <col min="2753" max="2753" width="24.44140625" style="81" customWidth="1"/>
    <col min="2754" max="2761" width="0" style="81" hidden="1" customWidth="1"/>
    <col min="2762" max="2762" width="13.5546875" style="81" customWidth="1"/>
    <col min="2763" max="2763" width="24.44140625" style="81" customWidth="1"/>
    <col min="2764" max="2764" width="9.109375" style="81"/>
    <col min="2765" max="2765" width="19.88671875" style="81" customWidth="1"/>
    <col min="2766" max="2885" width="9.109375" style="81"/>
    <col min="2886" max="2886" width="5.5546875" style="81" customWidth="1"/>
    <col min="2887" max="2887" width="12.109375" style="81" customWidth="1"/>
    <col min="2888" max="2888" width="50.6640625" style="81" customWidth="1"/>
    <col min="2889" max="2889" width="11.44140625" style="81" customWidth="1"/>
    <col min="2890" max="2890" width="20" style="81" customWidth="1"/>
    <col min="2891" max="2891" width="8.109375" style="81" customWidth="1"/>
    <col min="2892" max="2892" width="17.6640625" style="81" customWidth="1"/>
    <col min="2893" max="2894" width="0" style="81" hidden="1" customWidth="1"/>
    <col min="2895" max="2895" width="13.5546875" style="81" customWidth="1"/>
    <col min="2896" max="2896" width="18.5546875" style="81" customWidth="1"/>
    <col min="2897" max="2897" width="11.44140625" style="81" customWidth="1"/>
    <col min="2898" max="2898" width="18.88671875" style="81" customWidth="1"/>
    <col min="2899" max="2899" width="8.109375" style="81" customWidth="1"/>
    <col min="2900" max="2900" width="19" style="81" customWidth="1"/>
    <col min="2901" max="2902" width="0" style="81" hidden="1" customWidth="1"/>
    <col min="2903" max="2903" width="13.5546875" style="81" customWidth="1"/>
    <col min="2904" max="2904" width="18.33203125" style="81" customWidth="1"/>
    <col min="2905" max="2905" width="9.88671875" style="81" customWidth="1"/>
    <col min="2906" max="2906" width="22.5546875" style="81" customWidth="1"/>
    <col min="2907" max="2907" width="10.44140625" style="81" customWidth="1"/>
    <col min="2908" max="2908" width="22.109375" style="81" customWidth="1"/>
    <col min="2909" max="2909" width="12.88671875" style="81" customWidth="1"/>
    <col min="2910" max="2910" width="22.109375" style="81" customWidth="1"/>
    <col min="2911" max="2911" width="12.88671875" style="81" customWidth="1"/>
    <col min="2912" max="2912" width="19.109375" style="81" customWidth="1"/>
    <col min="2913" max="2913" width="12.88671875" style="81" customWidth="1"/>
    <col min="2914" max="2914" width="20" style="81" customWidth="1"/>
    <col min="2915" max="2915" width="10.44140625" style="81" customWidth="1"/>
    <col min="2916" max="2916" width="20.6640625" style="81" customWidth="1"/>
    <col min="2917" max="2917" width="12.88671875" style="81" customWidth="1"/>
    <col min="2918" max="2918" width="19.88671875" style="81" customWidth="1"/>
    <col min="2919" max="2919" width="12.88671875" style="81" customWidth="1"/>
    <col min="2920" max="2920" width="19.88671875" style="81" customWidth="1"/>
    <col min="2921" max="2921" width="12.88671875" style="81" customWidth="1"/>
    <col min="2922" max="2922" width="18.33203125" style="81" customWidth="1"/>
    <col min="2923" max="2923" width="12.88671875" style="81" customWidth="1"/>
    <col min="2924" max="2924" width="18.5546875" style="81" customWidth="1"/>
    <col min="2925" max="2925" width="10.44140625" style="81" customWidth="1"/>
    <col min="2926" max="2926" width="20.109375" style="81" customWidth="1"/>
    <col min="2927" max="2927" width="9.6640625" style="81" customWidth="1"/>
    <col min="2928" max="2928" width="20.33203125" style="81" customWidth="1"/>
    <col min="2929" max="2929" width="12.88671875" style="81" customWidth="1"/>
    <col min="2930" max="2930" width="23.44140625" style="81" customWidth="1"/>
    <col min="2931" max="2931" width="12.88671875" style="81" customWidth="1"/>
    <col min="2932" max="2934" width="21" style="81" customWidth="1"/>
    <col min="2935" max="2935" width="12.88671875" style="81" customWidth="1"/>
    <col min="2936" max="2936" width="19" style="81" customWidth="1"/>
    <col min="2937" max="2937" width="12.88671875" style="81" customWidth="1"/>
    <col min="2938" max="2938" width="21.44140625" style="81" customWidth="1"/>
    <col min="2939" max="2939" width="10.44140625" style="81" customWidth="1"/>
    <col min="2940" max="2940" width="20.6640625" style="81" customWidth="1"/>
    <col min="2941" max="2941" width="12.88671875" style="81" customWidth="1"/>
    <col min="2942" max="2942" width="19.5546875" style="81" customWidth="1"/>
    <col min="2943" max="2943" width="12.88671875" style="81" customWidth="1"/>
    <col min="2944" max="2944" width="19.33203125" style="81" customWidth="1"/>
    <col min="2945" max="2946" width="21" style="81" customWidth="1"/>
    <col min="2947" max="2947" width="12.88671875" style="81" customWidth="1"/>
    <col min="2948" max="2948" width="19" style="81" customWidth="1"/>
    <col min="2949" max="2949" width="12.88671875" style="81" customWidth="1"/>
    <col min="2950" max="2950" width="18.5546875" style="81" customWidth="1"/>
    <col min="2951" max="2951" width="10.44140625" style="81" customWidth="1"/>
    <col min="2952" max="2952" width="20" style="81" customWidth="1"/>
    <col min="2953" max="2953" width="9.88671875" style="81" customWidth="1"/>
    <col min="2954" max="2954" width="19.5546875" style="81" customWidth="1"/>
    <col min="2955" max="2955" width="8" style="81" customWidth="1"/>
    <col min="2956" max="2956" width="20" style="81" customWidth="1"/>
    <col min="2957" max="2958" width="0" style="81" hidden="1" customWidth="1"/>
    <col min="2959" max="2959" width="13.5546875" style="81" customWidth="1"/>
    <col min="2960" max="2960" width="21.109375" style="81" customWidth="1"/>
    <col min="2961" max="2961" width="11.44140625" style="81" customWidth="1"/>
    <col min="2962" max="2962" width="21.44140625" style="81" customWidth="1"/>
    <col min="2963" max="2963" width="8.109375" style="81" customWidth="1"/>
    <col min="2964" max="2964" width="20.5546875" style="81" customWidth="1"/>
    <col min="2965" max="2966" width="0" style="81" hidden="1" customWidth="1"/>
    <col min="2967" max="2967" width="13.5546875" style="81" customWidth="1"/>
    <col min="2968" max="2968" width="21" style="81" customWidth="1"/>
    <col min="2969" max="2969" width="11.44140625" style="81" customWidth="1"/>
    <col min="2970" max="2970" width="19" style="81" customWidth="1"/>
    <col min="2971" max="2971" width="8.109375" style="81" customWidth="1"/>
    <col min="2972" max="2972" width="19" style="81" customWidth="1"/>
    <col min="2973" max="2974" width="0" style="81" hidden="1" customWidth="1"/>
    <col min="2975" max="2975" width="13.5546875" style="81" customWidth="1"/>
    <col min="2976" max="2976" width="21.6640625" style="81" customWidth="1"/>
    <col min="2977" max="2977" width="11.44140625" style="81" customWidth="1"/>
    <col min="2978" max="2978" width="19.33203125" style="81" customWidth="1"/>
    <col min="2979" max="2979" width="8.109375" style="81" customWidth="1"/>
    <col min="2980" max="2980" width="18.33203125" style="81" customWidth="1"/>
    <col min="2981" max="2982" width="0" style="81" hidden="1" customWidth="1"/>
    <col min="2983" max="2983" width="13.5546875" style="81" customWidth="1"/>
    <col min="2984" max="2984" width="19.33203125" style="81" customWidth="1"/>
    <col min="2985" max="2995" width="0" style="81" hidden="1" customWidth="1"/>
    <col min="2996" max="2996" width="13.5546875" style="81" customWidth="1"/>
    <col min="2997" max="2997" width="16.44140625" style="81" customWidth="1"/>
    <col min="2998" max="2998" width="9.88671875" style="81" customWidth="1"/>
    <col min="2999" max="2999" width="19.5546875" style="81" customWidth="1"/>
    <col min="3000" max="3001" width="0" style="81" hidden="1" customWidth="1"/>
    <col min="3002" max="3002" width="13.5546875" style="81" customWidth="1"/>
    <col min="3003" max="3003" width="18.33203125" style="81" customWidth="1"/>
    <col min="3004" max="3004" width="13.5546875" style="81" customWidth="1"/>
    <col min="3005" max="3005" width="25" style="81" customWidth="1"/>
    <col min="3006" max="3006" width="9.88671875" style="81" customWidth="1"/>
    <col min="3007" max="3007" width="21.44140625" style="81" customWidth="1"/>
    <col min="3008" max="3008" width="13.5546875" style="81" customWidth="1"/>
    <col min="3009" max="3009" width="24.44140625" style="81" customWidth="1"/>
    <col min="3010" max="3017" width="0" style="81" hidden="1" customWidth="1"/>
    <col min="3018" max="3018" width="13.5546875" style="81" customWidth="1"/>
    <col min="3019" max="3019" width="24.44140625" style="81" customWidth="1"/>
    <col min="3020" max="3020" width="9.109375" style="81"/>
    <col min="3021" max="3021" width="19.88671875" style="81" customWidth="1"/>
    <col min="3022" max="3141" width="9.109375" style="81"/>
    <col min="3142" max="3142" width="5.5546875" style="81" customWidth="1"/>
    <col min="3143" max="3143" width="12.109375" style="81" customWidth="1"/>
    <col min="3144" max="3144" width="50.6640625" style="81" customWidth="1"/>
    <col min="3145" max="3145" width="11.44140625" style="81" customWidth="1"/>
    <col min="3146" max="3146" width="20" style="81" customWidth="1"/>
    <col min="3147" max="3147" width="8.109375" style="81" customWidth="1"/>
    <col min="3148" max="3148" width="17.6640625" style="81" customWidth="1"/>
    <col min="3149" max="3150" width="0" style="81" hidden="1" customWidth="1"/>
    <col min="3151" max="3151" width="13.5546875" style="81" customWidth="1"/>
    <col min="3152" max="3152" width="18.5546875" style="81" customWidth="1"/>
    <col min="3153" max="3153" width="11.44140625" style="81" customWidth="1"/>
    <col min="3154" max="3154" width="18.88671875" style="81" customWidth="1"/>
    <col min="3155" max="3155" width="8.109375" style="81" customWidth="1"/>
    <col min="3156" max="3156" width="19" style="81" customWidth="1"/>
    <col min="3157" max="3158" width="0" style="81" hidden="1" customWidth="1"/>
    <col min="3159" max="3159" width="13.5546875" style="81" customWidth="1"/>
    <col min="3160" max="3160" width="18.33203125" style="81" customWidth="1"/>
    <col min="3161" max="3161" width="9.88671875" style="81" customWidth="1"/>
    <col min="3162" max="3162" width="22.5546875" style="81" customWidth="1"/>
    <col min="3163" max="3163" width="10.44140625" style="81" customWidth="1"/>
    <col min="3164" max="3164" width="22.109375" style="81" customWidth="1"/>
    <col min="3165" max="3165" width="12.88671875" style="81" customWidth="1"/>
    <col min="3166" max="3166" width="22.109375" style="81" customWidth="1"/>
    <col min="3167" max="3167" width="12.88671875" style="81" customWidth="1"/>
    <col min="3168" max="3168" width="19.109375" style="81" customWidth="1"/>
    <col min="3169" max="3169" width="12.88671875" style="81" customWidth="1"/>
    <col min="3170" max="3170" width="20" style="81" customWidth="1"/>
    <col min="3171" max="3171" width="10.44140625" style="81" customWidth="1"/>
    <col min="3172" max="3172" width="20.6640625" style="81" customWidth="1"/>
    <col min="3173" max="3173" width="12.88671875" style="81" customWidth="1"/>
    <col min="3174" max="3174" width="19.88671875" style="81" customWidth="1"/>
    <col min="3175" max="3175" width="12.88671875" style="81" customWidth="1"/>
    <col min="3176" max="3176" width="19.88671875" style="81" customWidth="1"/>
    <col min="3177" max="3177" width="12.88671875" style="81" customWidth="1"/>
    <col min="3178" max="3178" width="18.33203125" style="81" customWidth="1"/>
    <col min="3179" max="3179" width="12.88671875" style="81" customWidth="1"/>
    <col min="3180" max="3180" width="18.5546875" style="81" customWidth="1"/>
    <col min="3181" max="3181" width="10.44140625" style="81" customWidth="1"/>
    <col min="3182" max="3182" width="20.109375" style="81" customWidth="1"/>
    <col min="3183" max="3183" width="9.6640625" style="81" customWidth="1"/>
    <col min="3184" max="3184" width="20.33203125" style="81" customWidth="1"/>
    <col min="3185" max="3185" width="12.88671875" style="81" customWidth="1"/>
    <col min="3186" max="3186" width="23.44140625" style="81" customWidth="1"/>
    <col min="3187" max="3187" width="12.88671875" style="81" customWidth="1"/>
    <col min="3188" max="3190" width="21" style="81" customWidth="1"/>
    <col min="3191" max="3191" width="12.88671875" style="81" customWidth="1"/>
    <col min="3192" max="3192" width="19" style="81" customWidth="1"/>
    <col min="3193" max="3193" width="12.88671875" style="81" customWidth="1"/>
    <col min="3194" max="3194" width="21.44140625" style="81" customWidth="1"/>
    <col min="3195" max="3195" width="10.44140625" style="81" customWidth="1"/>
    <col min="3196" max="3196" width="20.6640625" style="81" customWidth="1"/>
    <col min="3197" max="3197" width="12.88671875" style="81" customWidth="1"/>
    <col min="3198" max="3198" width="19.5546875" style="81" customWidth="1"/>
    <col min="3199" max="3199" width="12.88671875" style="81" customWidth="1"/>
    <col min="3200" max="3200" width="19.33203125" style="81" customWidth="1"/>
    <col min="3201" max="3202" width="21" style="81" customWidth="1"/>
    <col min="3203" max="3203" width="12.88671875" style="81" customWidth="1"/>
    <col min="3204" max="3204" width="19" style="81" customWidth="1"/>
    <col min="3205" max="3205" width="12.88671875" style="81" customWidth="1"/>
    <col min="3206" max="3206" width="18.5546875" style="81" customWidth="1"/>
    <col min="3207" max="3207" width="10.44140625" style="81" customWidth="1"/>
    <col min="3208" max="3208" width="20" style="81" customWidth="1"/>
    <col min="3209" max="3209" width="9.88671875" style="81" customWidth="1"/>
    <col min="3210" max="3210" width="19.5546875" style="81" customWidth="1"/>
    <col min="3211" max="3211" width="8" style="81" customWidth="1"/>
    <col min="3212" max="3212" width="20" style="81" customWidth="1"/>
    <col min="3213" max="3214" width="0" style="81" hidden="1" customWidth="1"/>
    <col min="3215" max="3215" width="13.5546875" style="81" customWidth="1"/>
    <col min="3216" max="3216" width="21.109375" style="81" customWidth="1"/>
    <col min="3217" max="3217" width="11.44140625" style="81" customWidth="1"/>
    <col min="3218" max="3218" width="21.44140625" style="81" customWidth="1"/>
    <col min="3219" max="3219" width="8.109375" style="81" customWidth="1"/>
    <col min="3220" max="3220" width="20.5546875" style="81" customWidth="1"/>
    <col min="3221" max="3222" width="0" style="81" hidden="1" customWidth="1"/>
    <col min="3223" max="3223" width="13.5546875" style="81" customWidth="1"/>
    <col min="3224" max="3224" width="21" style="81" customWidth="1"/>
    <col min="3225" max="3225" width="11.44140625" style="81" customWidth="1"/>
    <col min="3226" max="3226" width="19" style="81" customWidth="1"/>
    <col min="3227" max="3227" width="8.109375" style="81" customWidth="1"/>
    <col min="3228" max="3228" width="19" style="81" customWidth="1"/>
    <col min="3229" max="3230" width="0" style="81" hidden="1" customWidth="1"/>
    <col min="3231" max="3231" width="13.5546875" style="81" customWidth="1"/>
    <col min="3232" max="3232" width="21.6640625" style="81" customWidth="1"/>
    <col min="3233" max="3233" width="11.44140625" style="81" customWidth="1"/>
    <col min="3234" max="3234" width="19.33203125" style="81" customWidth="1"/>
    <col min="3235" max="3235" width="8.109375" style="81" customWidth="1"/>
    <col min="3236" max="3236" width="18.33203125" style="81" customWidth="1"/>
    <col min="3237" max="3238" width="0" style="81" hidden="1" customWidth="1"/>
    <col min="3239" max="3239" width="13.5546875" style="81" customWidth="1"/>
    <col min="3240" max="3240" width="19.33203125" style="81" customWidth="1"/>
    <col min="3241" max="3251" width="0" style="81" hidden="1" customWidth="1"/>
    <col min="3252" max="3252" width="13.5546875" style="81" customWidth="1"/>
    <col min="3253" max="3253" width="16.44140625" style="81" customWidth="1"/>
    <col min="3254" max="3254" width="9.88671875" style="81" customWidth="1"/>
    <col min="3255" max="3255" width="19.5546875" style="81" customWidth="1"/>
    <col min="3256" max="3257" width="0" style="81" hidden="1" customWidth="1"/>
    <col min="3258" max="3258" width="13.5546875" style="81" customWidth="1"/>
    <col min="3259" max="3259" width="18.33203125" style="81" customWidth="1"/>
    <col min="3260" max="3260" width="13.5546875" style="81" customWidth="1"/>
    <col min="3261" max="3261" width="25" style="81" customWidth="1"/>
    <col min="3262" max="3262" width="9.88671875" style="81" customWidth="1"/>
    <col min="3263" max="3263" width="21.44140625" style="81" customWidth="1"/>
    <col min="3264" max="3264" width="13.5546875" style="81" customWidth="1"/>
    <col min="3265" max="3265" width="24.44140625" style="81" customWidth="1"/>
    <col min="3266" max="3273" width="0" style="81" hidden="1" customWidth="1"/>
    <col min="3274" max="3274" width="13.5546875" style="81" customWidth="1"/>
    <col min="3275" max="3275" width="24.44140625" style="81" customWidth="1"/>
    <col min="3276" max="3276" width="9.109375" style="81"/>
    <col min="3277" max="3277" width="19.88671875" style="81" customWidth="1"/>
    <col min="3278" max="3397" width="9.109375" style="81"/>
    <col min="3398" max="3398" width="5.5546875" style="81" customWidth="1"/>
    <col min="3399" max="3399" width="12.109375" style="81" customWidth="1"/>
    <col min="3400" max="3400" width="50.6640625" style="81" customWidth="1"/>
    <col min="3401" max="3401" width="11.44140625" style="81" customWidth="1"/>
    <col min="3402" max="3402" width="20" style="81" customWidth="1"/>
    <col min="3403" max="3403" width="8.109375" style="81" customWidth="1"/>
    <col min="3404" max="3404" width="17.6640625" style="81" customWidth="1"/>
    <col min="3405" max="3406" width="0" style="81" hidden="1" customWidth="1"/>
    <col min="3407" max="3407" width="13.5546875" style="81" customWidth="1"/>
    <col min="3408" max="3408" width="18.5546875" style="81" customWidth="1"/>
    <col min="3409" max="3409" width="11.44140625" style="81" customWidth="1"/>
    <col min="3410" max="3410" width="18.88671875" style="81" customWidth="1"/>
    <col min="3411" max="3411" width="8.109375" style="81" customWidth="1"/>
    <col min="3412" max="3412" width="19" style="81" customWidth="1"/>
    <col min="3413" max="3414" width="0" style="81" hidden="1" customWidth="1"/>
    <col min="3415" max="3415" width="13.5546875" style="81" customWidth="1"/>
    <col min="3416" max="3416" width="18.33203125" style="81" customWidth="1"/>
    <col min="3417" max="3417" width="9.88671875" style="81" customWidth="1"/>
    <col min="3418" max="3418" width="22.5546875" style="81" customWidth="1"/>
    <col min="3419" max="3419" width="10.44140625" style="81" customWidth="1"/>
    <col min="3420" max="3420" width="22.109375" style="81" customWidth="1"/>
    <col min="3421" max="3421" width="12.88671875" style="81" customWidth="1"/>
    <col min="3422" max="3422" width="22.109375" style="81" customWidth="1"/>
    <col min="3423" max="3423" width="12.88671875" style="81" customWidth="1"/>
    <col min="3424" max="3424" width="19.109375" style="81" customWidth="1"/>
    <col min="3425" max="3425" width="12.88671875" style="81" customWidth="1"/>
    <col min="3426" max="3426" width="20" style="81" customWidth="1"/>
    <col min="3427" max="3427" width="10.44140625" style="81" customWidth="1"/>
    <col min="3428" max="3428" width="20.6640625" style="81" customWidth="1"/>
    <col min="3429" max="3429" width="12.88671875" style="81" customWidth="1"/>
    <col min="3430" max="3430" width="19.88671875" style="81" customWidth="1"/>
    <col min="3431" max="3431" width="12.88671875" style="81" customWidth="1"/>
    <col min="3432" max="3432" width="19.88671875" style="81" customWidth="1"/>
    <col min="3433" max="3433" width="12.88671875" style="81" customWidth="1"/>
    <col min="3434" max="3434" width="18.33203125" style="81" customWidth="1"/>
    <col min="3435" max="3435" width="12.88671875" style="81" customWidth="1"/>
    <col min="3436" max="3436" width="18.5546875" style="81" customWidth="1"/>
    <col min="3437" max="3437" width="10.44140625" style="81" customWidth="1"/>
    <col min="3438" max="3438" width="20.109375" style="81" customWidth="1"/>
    <col min="3439" max="3439" width="9.6640625" style="81" customWidth="1"/>
    <col min="3440" max="3440" width="20.33203125" style="81" customWidth="1"/>
    <col min="3441" max="3441" width="12.88671875" style="81" customWidth="1"/>
    <col min="3442" max="3442" width="23.44140625" style="81" customWidth="1"/>
    <col min="3443" max="3443" width="12.88671875" style="81" customWidth="1"/>
    <col min="3444" max="3446" width="21" style="81" customWidth="1"/>
    <col min="3447" max="3447" width="12.88671875" style="81" customWidth="1"/>
    <col min="3448" max="3448" width="19" style="81" customWidth="1"/>
    <col min="3449" max="3449" width="12.88671875" style="81" customWidth="1"/>
    <col min="3450" max="3450" width="21.44140625" style="81" customWidth="1"/>
    <col min="3451" max="3451" width="10.44140625" style="81" customWidth="1"/>
    <col min="3452" max="3452" width="20.6640625" style="81" customWidth="1"/>
    <col min="3453" max="3453" width="12.88671875" style="81" customWidth="1"/>
    <col min="3454" max="3454" width="19.5546875" style="81" customWidth="1"/>
    <col min="3455" max="3455" width="12.88671875" style="81" customWidth="1"/>
    <col min="3456" max="3456" width="19.33203125" style="81" customWidth="1"/>
    <col min="3457" max="3458" width="21" style="81" customWidth="1"/>
    <col min="3459" max="3459" width="12.88671875" style="81" customWidth="1"/>
    <col min="3460" max="3460" width="19" style="81" customWidth="1"/>
    <col min="3461" max="3461" width="12.88671875" style="81" customWidth="1"/>
    <col min="3462" max="3462" width="18.5546875" style="81" customWidth="1"/>
    <col min="3463" max="3463" width="10.44140625" style="81" customWidth="1"/>
    <col min="3464" max="3464" width="20" style="81" customWidth="1"/>
    <col min="3465" max="3465" width="9.88671875" style="81" customWidth="1"/>
    <col min="3466" max="3466" width="19.5546875" style="81" customWidth="1"/>
    <col min="3467" max="3467" width="8" style="81" customWidth="1"/>
    <col min="3468" max="3468" width="20" style="81" customWidth="1"/>
    <col min="3469" max="3470" width="0" style="81" hidden="1" customWidth="1"/>
    <col min="3471" max="3471" width="13.5546875" style="81" customWidth="1"/>
    <col min="3472" max="3472" width="21.109375" style="81" customWidth="1"/>
    <col min="3473" max="3473" width="11.44140625" style="81" customWidth="1"/>
    <col min="3474" max="3474" width="21.44140625" style="81" customWidth="1"/>
    <col min="3475" max="3475" width="8.109375" style="81" customWidth="1"/>
    <col min="3476" max="3476" width="20.5546875" style="81" customWidth="1"/>
    <col min="3477" max="3478" width="0" style="81" hidden="1" customWidth="1"/>
    <col min="3479" max="3479" width="13.5546875" style="81" customWidth="1"/>
    <col min="3480" max="3480" width="21" style="81" customWidth="1"/>
    <col min="3481" max="3481" width="11.44140625" style="81" customWidth="1"/>
    <col min="3482" max="3482" width="19" style="81" customWidth="1"/>
    <col min="3483" max="3483" width="8.109375" style="81" customWidth="1"/>
    <col min="3484" max="3484" width="19" style="81" customWidth="1"/>
    <col min="3485" max="3486" width="0" style="81" hidden="1" customWidth="1"/>
    <col min="3487" max="3487" width="13.5546875" style="81" customWidth="1"/>
    <col min="3488" max="3488" width="21.6640625" style="81" customWidth="1"/>
    <col min="3489" max="3489" width="11.44140625" style="81" customWidth="1"/>
    <col min="3490" max="3490" width="19.33203125" style="81" customWidth="1"/>
    <col min="3491" max="3491" width="8.109375" style="81" customWidth="1"/>
    <col min="3492" max="3492" width="18.33203125" style="81" customWidth="1"/>
    <col min="3493" max="3494" width="0" style="81" hidden="1" customWidth="1"/>
    <col min="3495" max="3495" width="13.5546875" style="81" customWidth="1"/>
    <col min="3496" max="3496" width="19.33203125" style="81" customWidth="1"/>
    <col min="3497" max="3507" width="0" style="81" hidden="1" customWidth="1"/>
    <col min="3508" max="3508" width="13.5546875" style="81" customWidth="1"/>
    <col min="3509" max="3509" width="16.44140625" style="81" customWidth="1"/>
    <col min="3510" max="3510" width="9.88671875" style="81" customWidth="1"/>
    <col min="3511" max="3511" width="19.5546875" style="81" customWidth="1"/>
    <col min="3512" max="3513" width="0" style="81" hidden="1" customWidth="1"/>
    <col min="3514" max="3514" width="13.5546875" style="81" customWidth="1"/>
    <col min="3515" max="3515" width="18.33203125" style="81" customWidth="1"/>
    <col min="3516" max="3516" width="13.5546875" style="81" customWidth="1"/>
    <col min="3517" max="3517" width="25" style="81" customWidth="1"/>
    <col min="3518" max="3518" width="9.88671875" style="81" customWidth="1"/>
    <col min="3519" max="3519" width="21.44140625" style="81" customWidth="1"/>
    <col min="3520" max="3520" width="13.5546875" style="81" customWidth="1"/>
    <col min="3521" max="3521" width="24.44140625" style="81" customWidth="1"/>
    <col min="3522" max="3529" width="0" style="81" hidden="1" customWidth="1"/>
    <col min="3530" max="3530" width="13.5546875" style="81" customWidth="1"/>
    <col min="3531" max="3531" width="24.44140625" style="81" customWidth="1"/>
    <col min="3532" max="3532" width="9.109375" style="81"/>
    <col min="3533" max="3533" width="19.88671875" style="81" customWidth="1"/>
    <col min="3534" max="3653" width="9.109375" style="81"/>
    <col min="3654" max="3654" width="5.5546875" style="81" customWidth="1"/>
    <col min="3655" max="3655" width="12.109375" style="81" customWidth="1"/>
    <col min="3656" max="3656" width="50.6640625" style="81" customWidth="1"/>
    <col min="3657" max="3657" width="11.44140625" style="81" customWidth="1"/>
    <col min="3658" max="3658" width="20" style="81" customWidth="1"/>
    <col min="3659" max="3659" width="8.109375" style="81" customWidth="1"/>
    <col min="3660" max="3660" width="17.6640625" style="81" customWidth="1"/>
    <col min="3661" max="3662" width="0" style="81" hidden="1" customWidth="1"/>
    <col min="3663" max="3663" width="13.5546875" style="81" customWidth="1"/>
    <col min="3664" max="3664" width="18.5546875" style="81" customWidth="1"/>
    <col min="3665" max="3665" width="11.44140625" style="81" customWidth="1"/>
    <col min="3666" max="3666" width="18.88671875" style="81" customWidth="1"/>
    <col min="3667" max="3667" width="8.109375" style="81" customWidth="1"/>
    <col min="3668" max="3668" width="19" style="81" customWidth="1"/>
    <col min="3669" max="3670" width="0" style="81" hidden="1" customWidth="1"/>
    <col min="3671" max="3671" width="13.5546875" style="81" customWidth="1"/>
    <col min="3672" max="3672" width="18.33203125" style="81" customWidth="1"/>
    <col min="3673" max="3673" width="9.88671875" style="81" customWidth="1"/>
    <col min="3674" max="3674" width="22.5546875" style="81" customWidth="1"/>
    <col min="3675" max="3675" width="10.44140625" style="81" customWidth="1"/>
    <col min="3676" max="3676" width="22.109375" style="81" customWidth="1"/>
    <col min="3677" max="3677" width="12.88671875" style="81" customWidth="1"/>
    <col min="3678" max="3678" width="22.109375" style="81" customWidth="1"/>
    <col min="3679" max="3679" width="12.88671875" style="81" customWidth="1"/>
    <col min="3680" max="3680" width="19.109375" style="81" customWidth="1"/>
    <col min="3681" max="3681" width="12.88671875" style="81" customWidth="1"/>
    <col min="3682" max="3682" width="20" style="81" customWidth="1"/>
    <col min="3683" max="3683" width="10.44140625" style="81" customWidth="1"/>
    <col min="3684" max="3684" width="20.6640625" style="81" customWidth="1"/>
    <col min="3685" max="3685" width="12.88671875" style="81" customWidth="1"/>
    <col min="3686" max="3686" width="19.88671875" style="81" customWidth="1"/>
    <col min="3687" max="3687" width="12.88671875" style="81" customWidth="1"/>
    <col min="3688" max="3688" width="19.88671875" style="81" customWidth="1"/>
    <col min="3689" max="3689" width="12.88671875" style="81" customWidth="1"/>
    <col min="3690" max="3690" width="18.33203125" style="81" customWidth="1"/>
    <col min="3691" max="3691" width="12.88671875" style="81" customWidth="1"/>
    <col min="3692" max="3692" width="18.5546875" style="81" customWidth="1"/>
    <col min="3693" max="3693" width="10.44140625" style="81" customWidth="1"/>
    <col min="3694" max="3694" width="20.109375" style="81" customWidth="1"/>
    <col min="3695" max="3695" width="9.6640625" style="81" customWidth="1"/>
    <col min="3696" max="3696" width="20.33203125" style="81" customWidth="1"/>
    <col min="3697" max="3697" width="12.88671875" style="81" customWidth="1"/>
    <col min="3698" max="3698" width="23.44140625" style="81" customWidth="1"/>
    <col min="3699" max="3699" width="12.88671875" style="81" customWidth="1"/>
    <col min="3700" max="3702" width="21" style="81" customWidth="1"/>
    <col min="3703" max="3703" width="12.88671875" style="81" customWidth="1"/>
    <col min="3704" max="3704" width="19" style="81" customWidth="1"/>
    <col min="3705" max="3705" width="12.88671875" style="81" customWidth="1"/>
    <col min="3706" max="3706" width="21.44140625" style="81" customWidth="1"/>
    <col min="3707" max="3707" width="10.44140625" style="81" customWidth="1"/>
    <col min="3708" max="3708" width="20.6640625" style="81" customWidth="1"/>
    <col min="3709" max="3709" width="12.88671875" style="81" customWidth="1"/>
    <col min="3710" max="3710" width="19.5546875" style="81" customWidth="1"/>
    <col min="3711" max="3711" width="12.88671875" style="81" customWidth="1"/>
    <col min="3712" max="3712" width="19.33203125" style="81" customWidth="1"/>
    <col min="3713" max="3714" width="21" style="81" customWidth="1"/>
    <col min="3715" max="3715" width="12.88671875" style="81" customWidth="1"/>
    <col min="3716" max="3716" width="19" style="81" customWidth="1"/>
    <col min="3717" max="3717" width="12.88671875" style="81" customWidth="1"/>
    <col min="3718" max="3718" width="18.5546875" style="81" customWidth="1"/>
    <col min="3719" max="3719" width="10.44140625" style="81" customWidth="1"/>
    <col min="3720" max="3720" width="20" style="81" customWidth="1"/>
    <col min="3721" max="3721" width="9.88671875" style="81" customWidth="1"/>
    <col min="3722" max="3722" width="19.5546875" style="81" customWidth="1"/>
    <col min="3723" max="3723" width="8" style="81" customWidth="1"/>
    <col min="3724" max="3724" width="20" style="81" customWidth="1"/>
    <col min="3725" max="3726" width="0" style="81" hidden="1" customWidth="1"/>
    <col min="3727" max="3727" width="13.5546875" style="81" customWidth="1"/>
    <col min="3728" max="3728" width="21.109375" style="81" customWidth="1"/>
    <col min="3729" max="3729" width="11.44140625" style="81" customWidth="1"/>
    <col min="3730" max="3730" width="21.44140625" style="81" customWidth="1"/>
    <col min="3731" max="3731" width="8.109375" style="81" customWidth="1"/>
    <col min="3732" max="3732" width="20.5546875" style="81" customWidth="1"/>
    <col min="3733" max="3734" width="0" style="81" hidden="1" customWidth="1"/>
    <col min="3735" max="3735" width="13.5546875" style="81" customWidth="1"/>
    <col min="3736" max="3736" width="21" style="81" customWidth="1"/>
    <col min="3737" max="3737" width="11.44140625" style="81" customWidth="1"/>
    <col min="3738" max="3738" width="19" style="81" customWidth="1"/>
    <col min="3739" max="3739" width="8.109375" style="81" customWidth="1"/>
    <col min="3740" max="3740" width="19" style="81" customWidth="1"/>
    <col min="3741" max="3742" width="0" style="81" hidden="1" customWidth="1"/>
    <col min="3743" max="3743" width="13.5546875" style="81" customWidth="1"/>
    <col min="3744" max="3744" width="21.6640625" style="81" customWidth="1"/>
    <col min="3745" max="3745" width="11.44140625" style="81" customWidth="1"/>
    <col min="3746" max="3746" width="19.33203125" style="81" customWidth="1"/>
    <col min="3747" max="3747" width="8.109375" style="81" customWidth="1"/>
    <col min="3748" max="3748" width="18.33203125" style="81" customWidth="1"/>
    <col min="3749" max="3750" width="0" style="81" hidden="1" customWidth="1"/>
    <col min="3751" max="3751" width="13.5546875" style="81" customWidth="1"/>
    <col min="3752" max="3752" width="19.33203125" style="81" customWidth="1"/>
    <col min="3753" max="3763" width="0" style="81" hidden="1" customWidth="1"/>
    <col min="3764" max="3764" width="13.5546875" style="81" customWidth="1"/>
    <col min="3765" max="3765" width="16.44140625" style="81" customWidth="1"/>
    <col min="3766" max="3766" width="9.88671875" style="81" customWidth="1"/>
    <col min="3767" max="3767" width="19.5546875" style="81" customWidth="1"/>
    <col min="3768" max="3769" width="0" style="81" hidden="1" customWidth="1"/>
    <col min="3770" max="3770" width="13.5546875" style="81" customWidth="1"/>
    <col min="3771" max="3771" width="18.33203125" style="81" customWidth="1"/>
    <col min="3772" max="3772" width="13.5546875" style="81" customWidth="1"/>
    <col min="3773" max="3773" width="25" style="81" customWidth="1"/>
    <col min="3774" max="3774" width="9.88671875" style="81" customWidth="1"/>
    <col min="3775" max="3775" width="21.44140625" style="81" customWidth="1"/>
    <col min="3776" max="3776" width="13.5546875" style="81" customWidth="1"/>
    <col min="3777" max="3777" width="24.44140625" style="81" customWidth="1"/>
    <col min="3778" max="3785" width="0" style="81" hidden="1" customWidth="1"/>
    <col min="3786" max="3786" width="13.5546875" style="81" customWidth="1"/>
    <col min="3787" max="3787" width="24.44140625" style="81" customWidth="1"/>
    <col min="3788" max="3788" width="9.109375" style="81"/>
    <col min="3789" max="3789" width="19.88671875" style="81" customWidth="1"/>
    <col min="3790" max="3909" width="9.109375" style="81"/>
    <col min="3910" max="3910" width="5.5546875" style="81" customWidth="1"/>
    <col min="3911" max="3911" width="12.109375" style="81" customWidth="1"/>
    <col min="3912" max="3912" width="50.6640625" style="81" customWidth="1"/>
    <col min="3913" max="3913" width="11.44140625" style="81" customWidth="1"/>
    <col min="3914" max="3914" width="20" style="81" customWidth="1"/>
    <col min="3915" max="3915" width="8.109375" style="81" customWidth="1"/>
    <col min="3916" max="3916" width="17.6640625" style="81" customWidth="1"/>
    <col min="3917" max="3918" width="0" style="81" hidden="1" customWidth="1"/>
    <col min="3919" max="3919" width="13.5546875" style="81" customWidth="1"/>
    <col min="3920" max="3920" width="18.5546875" style="81" customWidth="1"/>
    <col min="3921" max="3921" width="11.44140625" style="81" customWidth="1"/>
    <col min="3922" max="3922" width="18.88671875" style="81" customWidth="1"/>
    <col min="3923" max="3923" width="8.109375" style="81" customWidth="1"/>
    <col min="3924" max="3924" width="19" style="81" customWidth="1"/>
    <col min="3925" max="3926" width="0" style="81" hidden="1" customWidth="1"/>
    <col min="3927" max="3927" width="13.5546875" style="81" customWidth="1"/>
    <col min="3928" max="3928" width="18.33203125" style="81" customWidth="1"/>
    <col min="3929" max="3929" width="9.88671875" style="81" customWidth="1"/>
    <col min="3930" max="3930" width="22.5546875" style="81" customWidth="1"/>
    <col min="3931" max="3931" width="10.44140625" style="81" customWidth="1"/>
    <col min="3932" max="3932" width="22.109375" style="81" customWidth="1"/>
    <col min="3933" max="3933" width="12.88671875" style="81" customWidth="1"/>
    <col min="3934" max="3934" width="22.109375" style="81" customWidth="1"/>
    <col min="3935" max="3935" width="12.88671875" style="81" customWidth="1"/>
    <col min="3936" max="3936" width="19.109375" style="81" customWidth="1"/>
    <col min="3937" max="3937" width="12.88671875" style="81" customWidth="1"/>
    <col min="3938" max="3938" width="20" style="81" customWidth="1"/>
    <col min="3939" max="3939" width="10.44140625" style="81" customWidth="1"/>
    <col min="3940" max="3940" width="20.6640625" style="81" customWidth="1"/>
    <col min="3941" max="3941" width="12.88671875" style="81" customWidth="1"/>
    <col min="3942" max="3942" width="19.88671875" style="81" customWidth="1"/>
    <col min="3943" max="3943" width="12.88671875" style="81" customWidth="1"/>
    <col min="3944" max="3944" width="19.88671875" style="81" customWidth="1"/>
    <col min="3945" max="3945" width="12.88671875" style="81" customWidth="1"/>
    <col min="3946" max="3946" width="18.33203125" style="81" customWidth="1"/>
    <col min="3947" max="3947" width="12.88671875" style="81" customWidth="1"/>
    <col min="3948" max="3948" width="18.5546875" style="81" customWidth="1"/>
    <col min="3949" max="3949" width="10.44140625" style="81" customWidth="1"/>
    <col min="3950" max="3950" width="20.109375" style="81" customWidth="1"/>
    <col min="3951" max="3951" width="9.6640625" style="81" customWidth="1"/>
    <col min="3952" max="3952" width="20.33203125" style="81" customWidth="1"/>
    <col min="3953" max="3953" width="12.88671875" style="81" customWidth="1"/>
    <col min="3954" max="3954" width="23.44140625" style="81" customWidth="1"/>
    <col min="3955" max="3955" width="12.88671875" style="81" customWidth="1"/>
    <col min="3956" max="3958" width="21" style="81" customWidth="1"/>
    <col min="3959" max="3959" width="12.88671875" style="81" customWidth="1"/>
    <col min="3960" max="3960" width="19" style="81" customWidth="1"/>
    <col min="3961" max="3961" width="12.88671875" style="81" customWidth="1"/>
    <col min="3962" max="3962" width="21.44140625" style="81" customWidth="1"/>
    <col min="3963" max="3963" width="10.44140625" style="81" customWidth="1"/>
    <col min="3964" max="3964" width="20.6640625" style="81" customWidth="1"/>
    <col min="3965" max="3965" width="12.88671875" style="81" customWidth="1"/>
    <col min="3966" max="3966" width="19.5546875" style="81" customWidth="1"/>
    <col min="3967" max="3967" width="12.88671875" style="81" customWidth="1"/>
    <col min="3968" max="3968" width="19.33203125" style="81" customWidth="1"/>
    <col min="3969" max="3970" width="21" style="81" customWidth="1"/>
    <col min="3971" max="3971" width="12.88671875" style="81" customWidth="1"/>
    <col min="3972" max="3972" width="19" style="81" customWidth="1"/>
    <col min="3973" max="3973" width="12.88671875" style="81" customWidth="1"/>
    <col min="3974" max="3974" width="18.5546875" style="81" customWidth="1"/>
    <col min="3975" max="3975" width="10.44140625" style="81" customWidth="1"/>
    <col min="3976" max="3976" width="20" style="81" customWidth="1"/>
    <col min="3977" max="3977" width="9.88671875" style="81" customWidth="1"/>
    <col min="3978" max="3978" width="19.5546875" style="81" customWidth="1"/>
    <col min="3979" max="3979" width="8" style="81" customWidth="1"/>
    <col min="3980" max="3980" width="20" style="81" customWidth="1"/>
    <col min="3981" max="3982" width="0" style="81" hidden="1" customWidth="1"/>
    <col min="3983" max="3983" width="13.5546875" style="81" customWidth="1"/>
    <col min="3984" max="3984" width="21.109375" style="81" customWidth="1"/>
    <col min="3985" max="3985" width="11.44140625" style="81" customWidth="1"/>
    <col min="3986" max="3986" width="21.44140625" style="81" customWidth="1"/>
    <col min="3987" max="3987" width="8.109375" style="81" customWidth="1"/>
    <col min="3988" max="3988" width="20.5546875" style="81" customWidth="1"/>
    <col min="3989" max="3990" width="0" style="81" hidden="1" customWidth="1"/>
    <col min="3991" max="3991" width="13.5546875" style="81" customWidth="1"/>
    <col min="3992" max="3992" width="21" style="81" customWidth="1"/>
    <col min="3993" max="3993" width="11.44140625" style="81" customWidth="1"/>
    <col min="3994" max="3994" width="19" style="81" customWidth="1"/>
    <col min="3995" max="3995" width="8.109375" style="81" customWidth="1"/>
    <col min="3996" max="3996" width="19" style="81" customWidth="1"/>
    <col min="3997" max="3998" width="0" style="81" hidden="1" customWidth="1"/>
    <col min="3999" max="3999" width="13.5546875" style="81" customWidth="1"/>
    <col min="4000" max="4000" width="21.6640625" style="81" customWidth="1"/>
    <col min="4001" max="4001" width="11.44140625" style="81" customWidth="1"/>
    <col min="4002" max="4002" width="19.33203125" style="81" customWidth="1"/>
    <col min="4003" max="4003" width="8.109375" style="81" customWidth="1"/>
    <col min="4004" max="4004" width="18.33203125" style="81" customWidth="1"/>
    <col min="4005" max="4006" width="0" style="81" hidden="1" customWidth="1"/>
    <col min="4007" max="4007" width="13.5546875" style="81" customWidth="1"/>
    <col min="4008" max="4008" width="19.33203125" style="81" customWidth="1"/>
    <col min="4009" max="4019" width="0" style="81" hidden="1" customWidth="1"/>
    <col min="4020" max="4020" width="13.5546875" style="81" customWidth="1"/>
    <col min="4021" max="4021" width="16.44140625" style="81" customWidth="1"/>
    <col min="4022" max="4022" width="9.88671875" style="81" customWidth="1"/>
    <col min="4023" max="4023" width="19.5546875" style="81" customWidth="1"/>
    <col min="4024" max="4025" width="0" style="81" hidden="1" customWidth="1"/>
    <col min="4026" max="4026" width="13.5546875" style="81" customWidth="1"/>
    <col min="4027" max="4027" width="18.33203125" style="81" customWidth="1"/>
    <col min="4028" max="4028" width="13.5546875" style="81" customWidth="1"/>
    <col min="4029" max="4029" width="25" style="81" customWidth="1"/>
    <col min="4030" max="4030" width="9.88671875" style="81" customWidth="1"/>
    <col min="4031" max="4031" width="21.44140625" style="81" customWidth="1"/>
    <col min="4032" max="4032" width="13.5546875" style="81" customWidth="1"/>
    <col min="4033" max="4033" width="24.44140625" style="81" customWidth="1"/>
    <col min="4034" max="4041" width="0" style="81" hidden="1" customWidth="1"/>
    <col min="4042" max="4042" width="13.5546875" style="81" customWidth="1"/>
    <col min="4043" max="4043" width="24.44140625" style="81" customWidth="1"/>
    <col min="4044" max="4044" width="9.109375" style="81"/>
    <col min="4045" max="4045" width="19.88671875" style="81" customWidth="1"/>
    <col min="4046" max="4165" width="9.109375" style="81"/>
    <col min="4166" max="4166" width="5.5546875" style="81" customWidth="1"/>
    <col min="4167" max="4167" width="12.109375" style="81" customWidth="1"/>
    <col min="4168" max="4168" width="50.6640625" style="81" customWidth="1"/>
    <col min="4169" max="4169" width="11.44140625" style="81" customWidth="1"/>
    <col min="4170" max="4170" width="20" style="81" customWidth="1"/>
    <col min="4171" max="4171" width="8.109375" style="81" customWidth="1"/>
    <col min="4172" max="4172" width="17.6640625" style="81" customWidth="1"/>
    <col min="4173" max="4174" width="0" style="81" hidden="1" customWidth="1"/>
    <col min="4175" max="4175" width="13.5546875" style="81" customWidth="1"/>
    <col min="4176" max="4176" width="18.5546875" style="81" customWidth="1"/>
    <col min="4177" max="4177" width="11.44140625" style="81" customWidth="1"/>
    <col min="4178" max="4178" width="18.88671875" style="81" customWidth="1"/>
    <col min="4179" max="4179" width="8.109375" style="81" customWidth="1"/>
    <col min="4180" max="4180" width="19" style="81" customWidth="1"/>
    <col min="4181" max="4182" width="0" style="81" hidden="1" customWidth="1"/>
    <col min="4183" max="4183" width="13.5546875" style="81" customWidth="1"/>
    <col min="4184" max="4184" width="18.33203125" style="81" customWidth="1"/>
    <col min="4185" max="4185" width="9.88671875" style="81" customWidth="1"/>
    <col min="4186" max="4186" width="22.5546875" style="81" customWidth="1"/>
    <col min="4187" max="4187" width="10.44140625" style="81" customWidth="1"/>
    <col min="4188" max="4188" width="22.109375" style="81" customWidth="1"/>
    <col min="4189" max="4189" width="12.88671875" style="81" customWidth="1"/>
    <col min="4190" max="4190" width="22.109375" style="81" customWidth="1"/>
    <col min="4191" max="4191" width="12.88671875" style="81" customWidth="1"/>
    <col min="4192" max="4192" width="19.109375" style="81" customWidth="1"/>
    <col min="4193" max="4193" width="12.88671875" style="81" customWidth="1"/>
    <col min="4194" max="4194" width="20" style="81" customWidth="1"/>
    <col min="4195" max="4195" width="10.44140625" style="81" customWidth="1"/>
    <col min="4196" max="4196" width="20.6640625" style="81" customWidth="1"/>
    <col min="4197" max="4197" width="12.88671875" style="81" customWidth="1"/>
    <col min="4198" max="4198" width="19.88671875" style="81" customWidth="1"/>
    <col min="4199" max="4199" width="12.88671875" style="81" customWidth="1"/>
    <col min="4200" max="4200" width="19.88671875" style="81" customWidth="1"/>
    <col min="4201" max="4201" width="12.88671875" style="81" customWidth="1"/>
    <col min="4202" max="4202" width="18.33203125" style="81" customWidth="1"/>
    <col min="4203" max="4203" width="12.88671875" style="81" customWidth="1"/>
    <col min="4204" max="4204" width="18.5546875" style="81" customWidth="1"/>
    <col min="4205" max="4205" width="10.44140625" style="81" customWidth="1"/>
    <col min="4206" max="4206" width="20.109375" style="81" customWidth="1"/>
    <col min="4207" max="4207" width="9.6640625" style="81" customWidth="1"/>
    <col min="4208" max="4208" width="20.33203125" style="81" customWidth="1"/>
    <col min="4209" max="4209" width="12.88671875" style="81" customWidth="1"/>
    <col min="4210" max="4210" width="23.44140625" style="81" customWidth="1"/>
    <col min="4211" max="4211" width="12.88671875" style="81" customWidth="1"/>
    <col min="4212" max="4214" width="21" style="81" customWidth="1"/>
    <col min="4215" max="4215" width="12.88671875" style="81" customWidth="1"/>
    <col min="4216" max="4216" width="19" style="81" customWidth="1"/>
    <col min="4217" max="4217" width="12.88671875" style="81" customWidth="1"/>
    <col min="4218" max="4218" width="21.44140625" style="81" customWidth="1"/>
    <col min="4219" max="4219" width="10.44140625" style="81" customWidth="1"/>
    <col min="4220" max="4220" width="20.6640625" style="81" customWidth="1"/>
    <col min="4221" max="4221" width="12.88671875" style="81" customWidth="1"/>
    <col min="4222" max="4222" width="19.5546875" style="81" customWidth="1"/>
    <col min="4223" max="4223" width="12.88671875" style="81" customWidth="1"/>
    <col min="4224" max="4224" width="19.33203125" style="81" customWidth="1"/>
    <col min="4225" max="4226" width="21" style="81" customWidth="1"/>
    <col min="4227" max="4227" width="12.88671875" style="81" customWidth="1"/>
    <col min="4228" max="4228" width="19" style="81" customWidth="1"/>
    <col min="4229" max="4229" width="12.88671875" style="81" customWidth="1"/>
    <col min="4230" max="4230" width="18.5546875" style="81" customWidth="1"/>
    <col min="4231" max="4231" width="10.44140625" style="81" customWidth="1"/>
    <col min="4232" max="4232" width="20" style="81" customWidth="1"/>
    <col min="4233" max="4233" width="9.88671875" style="81" customWidth="1"/>
    <col min="4234" max="4234" width="19.5546875" style="81" customWidth="1"/>
    <col min="4235" max="4235" width="8" style="81" customWidth="1"/>
    <col min="4236" max="4236" width="20" style="81" customWidth="1"/>
    <col min="4237" max="4238" width="0" style="81" hidden="1" customWidth="1"/>
    <col min="4239" max="4239" width="13.5546875" style="81" customWidth="1"/>
    <col min="4240" max="4240" width="21.109375" style="81" customWidth="1"/>
    <col min="4241" max="4241" width="11.44140625" style="81" customWidth="1"/>
    <col min="4242" max="4242" width="21.44140625" style="81" customWidth="1"/>
    <col min="4243" max="4243" width="8.109375" style="81" customWidth="1"/>
    <col min="4244" max="4244" width="20.5546875" style="81" customWidth="1"/>
    <col min="4245" max="4246" width="0" style="81" hidden="1" customWidth="1"/>
    <col min="4247" max="4247" width="13.5546875" style="81" customWidth="1"/>
    <col min="4248" max="4248" width="21" style="81" customWidth="1"/>
    <col min="4249" max="4249" width="11.44140625" style="81" customWidth="1"/>
    <col min="4250" max="4250" width="19" style="81" customWidth="1"/>
    <col min="4251" max="4251" width="8.109375" style="81" customWidth="1"/>
    <col min="4252" max="4252" width="19" style="81" customWidth="1"/>
    <col min="4253" max="4254" width="0" style="81" hidden="1" customWidth="1"/>
    <col min="4255" max="4255" width="13.5546875" style="81" customWidth="1"/>
    <col min="4256" max="4256" width="21.6640625" style="81" customWidth="1"/>
    <col min="4257" max="4257" width="11.44140625" style="81" customWidth="1"/>
    <col min="4258" max="4258" width="19.33203125" style="81" customWidth="1"/>
    <col min="4259" max="4259" width="8.109375" style="81" customWidth="1"/>
    <col min="4260" max="4260" width="18.33203125" style="81" customWidth="1"/>
    <col min="4261" max="4262" width="0" style="81" hidden="1" customWidth="1"/>
    <col min="4263" max="4263" width="13.5546875" style="81" customWidth="1"/>
    <col min="4264" max="4264" width="19.33203125" style="81" customWidth="1"/>
    <col min="4265" max="4275" width="0" style="81" hidden="1" customWidth="1"/>
    <col min="4276" max="4276" width="13.5546875" style="81" customWidth="1"/>
    <col min="4277" max="4277" width="16.44140625" style="81" customWidth="1"/>
    <col min="4278" max="4278" width="9.88671875" style="81" customWidth="1"/>
    <col min="4279" max="4279" width="19.5546875" style="81" customWidth="1"/>
    <col min="4280" max="4281" width="0" style="81" hidden="1" customWidth="1"/>
    <col min="4282" max="4282" width="13.5546875" style="81" customWidth="1"/>
    <col min="4283" max="4283" width="18.33203125" style="81" customWidth="1"/>
    <col min="4284" max="4284" width="13.5546875" style="81" customWidth="1"/>
    <col min="4285" max="4285" width="25" style="81" customWidth="1"/>
    <col min="4286" max="4286" width="9.88671875" style="81" customWidth="1"/>
    <col min="4287" max="4287" width="21.44140625" style="81" customWidth="1"/>
    <col min="4288" max="4288" width="13.5546875" style="81" customWidth="1"/>
    <col min="4289" max="4289" width="24.44140625" style="81" customWidth="1"/>
    <col min="4290" max="4297" width="0" style="81" hidden="1" customWidth="1"/>
    <col min="4298" max="4298" width="13.5546875" style="81" customWidth="1"/>
    <col min="4299" max="4299" width="24.44140625" style="81" customWidth="1"/>
    <col min="4300" max="4300" width="9.109375" style="81"/>
    <col min="4301" max="4301" width="19.88671875" style="81" customWidth="1"/>
    <col min="4302" max="4421" width="9.109375" style="81"/>
    <col min="4422" max="4422" width="5.5546875" style="81" customWidth="1"/>
    <col min="4423" max="4423" width="12.109375" style="81" customWidth="1"/>
    <col min="4424" max="4424" width="50.6640625" style="81" customWidth="1"/>
    <col min="4425" max="4425" width="11.44140625" style="81" customWidth="1"/>
    <col min="4426" max="4426" width="20" style="81" customWidth="1"/>
    <col min="4427" max="4427" width="8.109375" style="81" customWidth="1"/>
    <col min="4428" max="4428" width="17.6640625" style="81" customWidth="1"/>
    <col min="4429" max="4430" width="0" style="81" hidden="1" customWidth="1"/>
    <col min="4431" max="4431" width="13.5546875" style="81" customWidth="1"/>
    <col min="4432" max="4432" width="18.5546875" style="81" customWidth="1"/>
    <col min="4433" max="4433" width="11.44140625" style="81" customWidth="1"/>
    <col min="4434" max="4434" width="18.88671875" style="81" customWidth="1"/>
    <col min="4435" max="4435" width="8.109375" style="81" customWidth="1"/>
    <col min="4436" max="4436" width="19" style="81" customWidth="1"/>
    <col min="4437" max="4438" width="0" style="81" hidden="1" customWidth="1"/>
    <col min="4439" max="4439" width="13.5546875" style="81" customWidth="1"/>
    <col min="4440" max="4440" width="18.33203125" style="81" customWidth="1"/>
    <col min="4441" max="4441" width="9.88671875" style="81" customWidth="1"/>
    <col min="4442" max="4442" width="22.5546875" style="81" customWidth="1"/>
    <col min="4443" max="4443" width="10.44140625" style="81" customWidth="1"/>
    <col min="4444" max="4444" width="22.109375" style="81" customWidth="1"/>
    <col min="4445" max="4445" width="12.88671875" style="81" customWidth="1"/>
    <col min="4446" max="4446" width="22.109375" style="81" customWidth="1"/>
    <col min="4447" max="4447" width="12.88671875" style="81" customWidth="1"/>
    <col min="4448" max="4448" width="19.109375" style="81" customWidth="1"/>
    <col min="4449" max="4449" width="12.88671875" style="81" customWidth="1"/>
    <col min="4450" max="4450" width="20" style="81" customWidth="1"/>
    <col min="4451" max="4451" width="10.44140625" style="81" customWidth="1"/>
    <col min="4452" max="4452" width="20.6640625" style="81" customWidth="1"/>
    <col min="4453" max="4453" width="12.88671875" style="81" customWidth="1"/>
    <col min="4454" max="4454" width="19.88671875" style="81" customWidth="1"/>
    <col min="4455" max="4455" width="12.88671875" style="81" customWidth="1"/>
    <col min="4456" max="4456" width="19.88671875" style="81" customWidth="1"/>
    <col min="4457" max="4457" width="12.88671875" style="81" customWidth="1"/>
    <col min="4458" max="4458" width="18.33203125" style="81" customWidth="1"/>
    <col min="4459" max="4459" width="12.88671875" style="81" customWidth="1"/>
    <col min="4460" max="4460" width="18.5546875" style="81" customWidth="1"/>
    <col min="4461" max="4461" width="10.44140625" style="81" customWidth="1"/>
    <col min="4462" max="4462" width="20.109375" style="81" customWidth="1"/>
    <col min="4463" max="4463" width="9.6640625" style="81" customWidth="1"/>
    <col min="4464" max="4464" width="20.33203125" style="81" customWidth="1"/>
    <col min="4465" max="4465" width="12.88671875" style="81" customWidth="1"/>
    <col min="4466" max="4466" width="23.44140625" style="81" customWidth="1"/>
    <col min="4467" max="4467" width="12.88671875" style="81" customWidth="1"/>
    <col min="4468" max="4470" width="21" style="81" customWidth="1"/>
    <col min="4471" max="4471" width="12.88671875" style="81" customWidth="1"/>
    <col min="4472" max="4472" width="19" style="81" customWidth="1"/>
    <col min="4473" max="4473" width="12.88671875" style="81" customWidth="1"/>
    <col min="4474" max="4474" width="21.44140625" style="81" customWidth="1"/>
    <col min="4475" max="4475" width="10.44140625" style="81" customWidth="1"/>
    <col min="4476" max="4476" width="20.6640625" style="81" customWidth="1"/>
    <col min="4477" max="4477" width="12.88671875" style="81" customWidth="1"/>
    <col min="4478" max="4478" width="19.5546875" style="81" customWidth="1"/>
    <col min="4479" max="4479" width="12.88671875" style="81" customWidth="1"/>
    <col min="4480" max="4480" width="19.33203125" style="81" customWidth="1"/>
    <col min="4481" max="4482" width="21" style="81" customWidth="1"/>
    <col min="4483" max="4483" width="12.88671875" style="81" customWidth="1"/>
    <col min="4484" max="4484" width="19" style="81" customWidth="1"/>
    <col min="4485" max="4485" width="12.88671875" style="81" customWidth="1"/>
    <col min="4486" max="4486" width="18.5546875" style="81" customWidth="1"/>
    <col min="4487" max="4487" width="10.44140625" style="81" customWidth="1"/>
    <col min="4488" max="4488" width="20" style="81" customWidth="1"/>
    <col min="4489" max="4489" width="9.88671875" style="81" customWidth="1"/>
    <col min="4490" max="4490" width="19.5546875" style="81" customWidth="1"/>
    <col min="4491" max="4491" width="8" style="81" customWidth="1"/>
    <col min="4492" max="4492" width="20" style="81" customWidth="1"/>
    <col min="4493" max="4494" width="0" style="81" hidden="1" customWidth="1"/>
    <col min="4495" max="4495" width="13.5546875" style="81" customWidth="1"/>
    <col min="4496" max="4496" width="21.109375" style="81" customWidth="1"/>
    <col min="4497" max="4497" width="11.44140625" style="81" customWidth="1"/>
    <col min="4498" max="4498" width="21.44140625" style="81" customWidth="1"/>
    <col min="4499" max="4499" width="8.109375" style="81" customWidth="1"/>
    <col min="4500" max="4500" width="20.5546875" style="81" customWidth="1"/>
    <col min="4501" max="4502" width="0" style="81" hidden="1" customWidth="1"/>
    <col min="4503" max="4503" width="13.5546875" style="81" customWidth="1"/>
    <col min="4504" max="4504" width="21" style="81" customWidth="1"/>
    <col min="4505" max="4505" width="11.44140625" style="81" customWidth="1"/>
    <col min="4506" max="4506" width="19" style="81" customWidth="1"/>
    <col min="4507" max="4507" width="8.109375" style="81" customWidth="1"/>
    <col min="4508" max="4508" width="19" style="81" customWidth="1"/>
    <col min="4509" max="4510" width="0" style="81" hidden="1" customWidth="1"/>
    <col min="4511" max="4511" width="13.5546875" style="81" customWidth="1"/>
    <col min="4512" max="4512" width="21.6640625" style="81" customWidth="1"/>
    <col min="4513" max="4513" width="11.44140625" style="81" customWidth="1"/>
    <col min="4514" max="4514" width="19.33203125" style="81" customWidth="1"/>
    <col min="4515" max="4515" width="8.109375" style="81" customWidth="1"/>
    <col min="4516" max="4516" width="18.33203125" style="81" customWidth="1"/>
    <col min="4517" max="4518" width="0" style="81" hidden="1" customWidth="1"/>
    <col min="4519" max="4519" width="13.5546875" style="81" customWidth="1"/>
    <col min="4520" max="4520" width="19.33203125" style="81" customWidth="1"/>
    <col min="4521" max="4531" width="0" style="81" hidden="1" customWidth="1"/>
    <col min="4532" max="4532" width="13.5546875" style="81" customWidth="1"/>
    <col min="4533" max="4533" width="16.44140625" style="81" customWidth="1"/>
    <col min="4534" max="4534" width="9.88671875" style="81" customWidth="1"/>
    <col min="4535" max="4535" width="19.5546875" style="81" customWidth="1"/>
    <col min="4536" max="4537" width="0" style="81" hidden="1" customWidth="1"/>
    <col min="4538" max="4538" width="13.5546875" style="81" customWidth="1"/>
    <col min="4539" max="4539" width="18.33203125" style="81" customWidth="1"/>
    <col min="4540" max="4540" width="13.5546875" style="81" customWidth="1"/>
    <col min="4541" max="4541" width="25" style="81" customWidth="1"/>
    <col min="4542" max="4542" width="9.88671875" style="81" customWidth="1"/>
    <col min="4543" max="4543" width="21.44140625" style="81" customWidth="1"/>
    <col min="4544" max="4544" width="13.5546875" style="81" customWidth="1"/>
    <col min="4545" max="4545" width="24.44140625" style="81" customWidth="1"/>
    <col min="4546" max="4553" width="0" style="81" hidden="1" customWidth="1"/>
    <col min="4554" max="4554" width="13.5546875" style="81" customWidth="1"/>
    <col min="4555" max="4555" width="24.44140625" style="81" customWidth="1"/>
    <col min="4556" max="4556" width="9.109375" style="81"/>
    <col min="4557" max="4557" width="19.88671875" style="81" customWidth="1"/>
    <col min="4558" max="4677" width="9.109375" style="81"/>
    <col min="4678" max="4678" width="5.5546875" style="81" customWidth="1"/>
    <col min="4679" max="4679" width="12.109375" style="81" customWidth="1"/>
    <col min="4680" max="4680" width="50.6640625" style="81" customWidth="1"/>
    <col min="4681" max="4681" width="11.44140625" style="81" customWidth="1"/>
    <col min="4682" max="4682" width="20" style="81" customWidth="1"/>
    <col min="4683" max="4683" width="8.109375" style="81" customWidth="1"/>
    <col min="4684" max="4684" width="17.6640625" style="81" customWidth="1"/>
    <col min="4685" max="4686" width="0" style="81" hidden="1" customWidth="1"/>
    <col min="4687" max="4687" width="13.5546875" style="81" customWidth="1"/>
    <col min="4688" max="4688" width="18.5546875" style="81" customWidth="1"/>
    <col min="4689" max="4689" width="11.44140625" style="81" customWidth="1"/>
    <col min="4690" max="4690" width="18.88671875" style="81" customWidth="1"/>
    <col min="4691" max="4691" width="8.109375" style="81" customWidth="1"/>
    <col min="4692" max="4692" width="19" style="81" customWidth="1"/>
    <col min="4693" max="4694" width="0" style="81" hidden="1" customWidth="1"/>
    <col min="4695" max="4695" width="13.5546875" style="81" customWidth="1"/>
    <col min="4696" max="4696" width="18.33203125" style="81" customWidth="1"/>
    <col min="4697" max="4697" width="9.88671875" style="81" customWidth="1"/>
    <col min="4698" max="4698" width="22.5546875" style="81" customWidth="1"/>
    <col min="4699" max="4699" width="10.44140625" style="81" customWidth="1"/>
    <col min="4700" max="4700" width="22.109375" style="81" customWidth="1"/>
    <col min="4701" max="4701" width="12.88671875" style="81" customWidth="1"/>
    <col min="4702" max="4702" width="22.109375" style="81" customWidth="1"/>
    <col min="4703" max="4703" width="12.88671875" style="81" customWidth="1"/>
    <col min="4704" max="4704" width="19.109375" style="81" customWidth="1"/>
    <col min="4705" max="4705" width="12.88671875" style="81" customWidth="1"/>
    <col min="4706" max="4706" width="20" style="81" customWidth="1"/>
    <col min="4707" max="4707" width="10.44140625" style="81" customWidth="1"/>
    <col min="4708" max="4708" width="20.6640625" style="81" customWidth="1"/>
    <col min="4709" max="4709" width="12.88671875" style="81" customWidth="1"/>
    <col min="4710" max="4710" width="19.88671875" style="81" customWidth="1"/>
    <col min="4711" max="4711" width="12.88671875" style="81" customWidth="1"/>
    <col min="4712" max="4712" width="19.88671875" style="81" customWidth="1"/>
    <col min="4713" max="4713" width="12.88671875" style="81" customWidth="1"/>
    <col min="4714" max="4714" width="18.33203125" style="81" customWidth="1"/>
    <col min="4715" max="4715" width="12.88671875" style="81" customWidth="1"/>
    <col min="4716" max="4716" width="18.5546875" style="81" customWidth="1"/>
    <col min="4717" max="4717" width="10.44140625" style="81" customWidth="1"/>
    <col min="4718" max="4718" width="20.109375" style="81" customWidth="1"/>
    <col min="4719" max="4719" width="9.6640625" style="81" customWidth="1"/>
    <col min="4720" max="4720" width="20.33203125" style="81" customWidth="1"/>
    <col min="4721" max="4721" width="12.88671875" style="81" customWidth="1"/>
    <col min="4722" max="4722" width="23.44140625" style="81" customWidth="1"/>
    <col min="4723" max="4723" width="12.88671875" style="81" customWidth="1"/>
    <col min="4724" max="4726" width="21" style="81" customWidth="1"/>
    <col min="4727" max="4727" width="12.88671875" style="81" customWidth="1"/>
    <col min="4728" max="4728" width="19" style="81" customWidth="1"/>
    <col min="4729" max="4729" width="12.88671875" style="81" customWidth="1"/>
    <col min="4730" max="4730" width="21.44140625" style="81" customWidth="1"/>
    <col min="4731" max="4731" width="10.44140625" style="81" customWidth="1"/>
    <col min="4732" max="4732" width="20.6640625" style="81" customWidth="1"/>
    <col min="4733" max="4733" width="12.88671875" style="81" customWidth="1"/>
    <col min="4734" max="4734" width="19.5546875" style="81" customWidth="1"/>
    <col min="4735" max="4735" width="12.88671875" style="81" customWidth="1"/>
    <col min="4736" max="4736" width="19.33203125" style="81" customWidth="1"/>
    <col min="4737" max="4738" width="21" style="81" customWidth="1"/>
    <col min="4739" max="4739" width="12.88671875" style="81" customWidth="1"/>
    <col min="4740" max="4740" width="19" style="81" customWidth="1"/>
    <col min="4741" max="4741" width="12.88671875" style="81" customWidth="1"/>
    <col min="4742" max="4742" width="18.5546875" style="81" customWidth="1"/>
    <col min="4743" max="4743" width="10.44140625" style="81" customWidth="1"/>
    <col min="4744" max="4744" width="20" style="81" customWidth="1"/>
    <col min="4745" max="4745" width="9.88671875" style="81" customWidth="1"/>
    <col min="4746" max="4746" width="19.5546875" style="81" customWidth="1"/>
    <col min="4747" max="4747" width="8" style="81" customWidth="1"/>
    <col min="4748" max="4748" width="20" style="81" customWidth="1"/>
    <col min="4749" max="4750" width="0" style="81" hidden="1" customWidth="1"/>
    <col min="4751" max="4751" width="13.5546875" style="81" customWidth="1"/>
    <col min="4752" max="4752" width="21.109375" style="81" customWidth="1"/>
    <col min="4753" max="4753" width="11.44140625" style="81" customWidth="1"/>
    <col min="4754" max="4754" width="21.44140625" style="81" customWidth="1"/>
    <col min="4755" max="4755" width="8.109375" style="81" customWidth="1"/>
    <col min="4756" max="4756" width="20.5546875" style="81" customWidth="1"/>
    <col min="4757" max="4758" width="0" style="81" hidden="1" customWidth="1"/>
    <col min="4759" max="4759" width="13.5546875" style="81" customWidth="1"/>
    <col min="4760" max="4760" width="21" style="81" customWidth="1"/>
    <col min="4761" max="4761" width="11.44140625" style="81" customWidth="1"/>
    <col min="4762" max="4762" width="19" style="81" customWidth="1"/>
    <col min="4763" max="4763" width="8.109375" style="81" customWidth="1"/>
    <col min="4764" max="4764" width="19" style="81" customWidth="1"/>
    <col min="4765" max="4766" width="0" style="81" hidden="1" customWidth="1"/>
    <col min="4767" max="4767" width="13.5546875" style="81" customWidth="1"/>
    <col min="4768" max="4768" width="21.6640625" style="81" customWidth="1"/>
    <col min="4769" max="4769" width="11.44140625" style="81" customWidth="1"/>
    <col min="4770" max="4770" width="19.33203125" style="81" customWidth="1"/>
    <col min="4771" max="4771" width="8.109375" style="81" customWidth="1"/>
    <col min="4772" max="4772" width="18.33203125" style="81" customWidth="1"/>
    <col min="4773" max="4774" width="0" style="81" hidden="1" customWidth="1"/>
    <col min="4775" max="4775" width="13.5546875" style="81" customWidth="1"/>
    <col min="4776" max="4776" width="19.33203125" style="81" customWidth="1"/>
    <col min="4777" max="4787" width="0" style="81" hidden="1" customWidth="1"/>
    <col min="4788" max="4788" width="13.5546875" style="81" customWidth="1"/>
    <col min="4789" max="4789" width="16.44140625" style="81" customWidth="1"/>
    <col min="4790" max="4790" width="9.88671875" style="81" customWidth="1"/>
    <col min="4791" max="4791" width="19.5546875" style="81" customWidth="1"/>
    <col min="4792" max="4793" width="0" style="81" hidden="1" customWidth="1"/>
    <col min="4794" max="4794" width="13.5546875" style="81" customWidth="1"/>
    <col min="4795" max="4795" width="18.33203125" style="81" customWidth="1"/>
    <col min="4796" max="4796" width="13.5546875" style="81" customWidth="1"/>
    <col min="4797" max="4797" width="25" style="81" customWidth="1"/>
    <col min="4798" max="4798" width="9.88671875" style="81" customWidth="1"/>
    <col min="4799" max="4799" width="21.44140625" style="81" customWidth="1"/>
    <col min="4800" max="4800" width="13.5546875" style="81" customWidth="1"/>
    <col min="4801" max="4801" width="24.44140625" style="81" customWidth="1"/>
    <col min="4802" max="4809" width="0" style="81" hidden="1" customWidth="1"/>
    <col min="4810" max="4810" width="13.5546875" style="81" customWidth="1"/>
    <col min="4811" max="4811" width="24.44140625" style="81" customWidth="1"/>
    <col min="4812" max="4812" width="9.109375" style="81"/>
    <col min="4813" max="4813" width="19.88671875" style="81" customWidth="1"/>
    <col min="4814" max="4933" width="9.109375" style="81"/>
    <col min="4934" max="4934" width="5.5546875" style="81" customWidth="1"/>
    <col min="4935" max="4935" width="12.109375" style="81" customWidth="1"/>
    <col min="4936" max="4936" width="50.6640625" style="81" customWidth="1"/>
    <col min="4937" max="4937" width="11.44140625" style="81" customWidth="1"/>
    <col min="4938" max="4938" width="20" style="81" customWidth="1"/>
    <col min="4939" max="4939" width="8.109375" style="81" customWidth="1"/>
    <col min="4940" max="4940" width="17.6640625" style="81" customWidth="1"/>
    <col min="4941" max="4942" width="0" style="81" hidden="1" customWidth="1"/>
    <col min="4943" max="4943" width="13.5546875" style="81" customWidth="1"/>
    <col min="4944" max="4944" width="18.5546875" style="81" customWidth="1"/>
    <col min="4945" max="4945" width="11.44140625" style="81" customWidth="1"/>
    <col min="4946" max="4946" width="18.88671875" style="81" customWidth="1"/>
    <col min="4947" max="4947" width="8.109375" style="81" customWidth="1"/>
    <col min="4948" max="4948" width="19" style="81" customWidth="1"/>
    <col min="4949" max="4950" width="0" style="81" hidden="1" customWidth="1"/>
    <col min="4951" max="4951" width="13.5546875" style="81" customWidth="1"/>
    <col min="4952" max="4952" width="18.33203125" style="81" customWidth="1"/>
    <col min="4953" max="4953" width="9.88671875" style="81" customWidth="1"/>
    <col min="4954" max="4954" width="22.5546875" style="81" customWidth="1"/>
    <col min="4955" max="4955" width="10.44140625" style="81" customWidth="1"/>
    <col min="4956" max="4956" width="22.109375" style="81" customWidth="1"/>
    <col min="4957" max="4957" width="12.88671875" style="81" customWidth="1"/>
    <col min="4958" max="4958" width="22.109375" style="81" customWidth="1"/>
    <col min="4959" max="4959" width="12.88671875" style="81" customWidth="1"/>
    <col min="4960" max="4960" width="19.109375" style="81" customWidth="1"/>
    <col min="4961" max="4961" width="12.88671875" style="81" customWidth="1"/>
    <col min="4962" max="4962" width="20" style="81" customWidth="1"/>
    <col min="4963" max="4963" width="10.44140625" style="81" customWidth="1"/>
    <col min="4964" max="4964" width="20.6640625" style="81" customWidth="1"/>
    <col min="4965" max="4965" width="12.88671875" style="81" customWidth="1"/>
    <col min="4966" max="4966" width="19.88671875" style="81" customWidth="1"/>
    <col min="4967" max="4967" width="12.88671875" style="81" customWidth="1"/>
    <col min="4968" max="4968" width="19.88671875" style="81" customWidth="1"/>
    <col min="4969" max="4969" width="12.88671875" style="81" customWidth="1"/>
    <col min="4970" max="4970" width="18.33203125" style="81" customWidth="1"/>
    <col min="4971" max="4971" width="12.88671875" style="81" customWidth="1"/>
    <col min="4972" max="4972" width="18.5546875" style="81" customWidth="1"/>
    <col min="4973" max="4973" width="10.44140625" style="81" customWidth="1"/>
    <col min="4974" max="4974" width="20.109375" style="81" customWidth="1"/>
    <col min="4975" max="4975" width="9.6640625" style="81" customWidth="1"/>
    <col min="4976" max="4976" width="20.33203125" style="81" customWidth="1"/>
    <col min="4977" max="4977" width="12.88671875" style="81" customWidth="1"/>
    <col min="4978" max="4978" width="23.44140625" style="81" customWidth="1"/>
    <col min="4979" max="4979" width="12.88671875" style="81" customWidth="1"/>
    <col min="4980" max="4982" width="21" style="81" customWidth="1"/>
    <col min="4983" max="4983" width="12.88671875" style="81" customWidth="1"/>
    <col min="4984" max="4984" width="19" style="81" customWidth="1"/>
    <col min="4985" max="4985" width="12.88671875" style="81" customWidth="1"/>
    <col min="4986" max="4986" width="21.44140625" style="81" customWidth="1"/>
    <col min="4987" max="4987" width="10.44140625" style="81" customWidth="1"/>
    <col min="4988" max="4988" width="20.6640625" style="81" customWidth="1"/>
    <col min="4989" max="4989" width="12.88671875" style="81" customWidth="1"/>
    <col min="4990" max="4990" width="19.5546875" style="81" customWidth="1"/>
    <col min="4991" max="4991" width="12.88671875" style="81" customWidth="1"/>
    <col min="4992" max="4992" width="19.33203125" style="81" customWidth="1"/>
    <col min="4993" max="4994" width="21" style="81" customWidth="1"/>
    <col min="4995" max="4995" width="12.88671875" style="81" customWidth="1"/>
    <col min="4996" max="4996" width="19" style="81" customWidth="1"/>
    <col min="4997" max="4997" width="12.88671875" style="81" customWidth="1"/>
    <col min="4998" max="4998" width="18.5546875" style="81" customWidth="1"/>
    <col min="4999" max="4999" width="10.44140625" style="81" customWidth="1"/>
    <col min="5000" max="5000" width="20" style="81" customWidth="1"/>
    <col min="5001" max="5001" width="9.88671875" style="81" customWidth="1"/>
    <col min="5002" max="5002" width="19.5546875" style="81" customWidth="1"/>
    <col min="5003" max="5003" width="8" style="81" customWidth="1"/>
    <col min="5004" max="5004" width="20" style="81" customWidth="1"/>
    <col min="5005" max="5006" width="0" style="81" hidden="1" customWidth="1"/>
    <col min="5007" max="5007" width="13.5546875" style="81" customWidth="1"/>
    <col min="5008" max="5008" width="21.109375" style="81" customWidth="1"/>
    <col min="5009" max="5009" width="11.44140625" style="81" customWidth="1"/>
    <col min="5010" max="5010" width="21.44140625" style="81" customWidth="1"/>
    <col min="5011" max="5011" width="8.109375" style="81" customWidth="1"/>
    <col min="5012" max="5012" width="20.5546875" style="81" customWidth="1"/>
    <col min="5013" max="5014" width="0" style="81" hidden="1" customWidth="1"/>
    <col min="5015" max="5015" width="13.5546875" style="81" customWidth="1"/>
    <col min="5016" max="5016" width="21" style="81" customWidth="1"/>
    <col min="5017" max="5017" width="11.44140625" style="81" customWidth="1"/>
    <col min="5018" max="5018" width="19" style="81" customWidth="1"/>
    <col min="5019" max="5019" width="8.109375" style="81" customWidth="1"/>
    <col min="5020" max="5020" width="19" style="81" customWidth="1"/>
    <col min="5021" max="5022" width="0" style="81" hidden="1" customWidth="1"/>
    <col min="5023" max="5023" width="13.5546875" style="81" customWidth="1"/>
    <col min="5024" max="5024" width="21.6640625" style="81" customWidth="1"/>
    <col min="5025" max="5025" width="11.44140625" style="81" customWidth="1"/>
    <col min="5026" max="5026" width="19.33203125" style="81" customWidth="1"/>
    <col min="5027" max="5027" width="8.109375" style="81" customWidth="1"/>
    <col min="5028" max="5028" width="18.33203125" style="81" customWidth="1"/>
    <col min="5029" max="5030" width="0" style="81" hidden="1" customWidth="1"/>
    <col min="5031" max="5031" width="13.5546875" style="81" customWidth="1"/>
    <col min="5032" max="5032" width="19.33203125" style="81" customWidth="1"/>
    <col min="5033" max="5043" width="0" style="81" hidden="1" customWidth="1"/>
    <col min="5044" max="5044" width="13.5546875" style="81" customWidth="1"/>
    <col min="5045" max="5045" width="16.44140625" style="81" customWidth="1"/>
    <col min="5046" max="5046" width="9.88671875" style="81" customWidth="1"/>
    <col min="5047" max="5047" width="19.5546875" style="81" customWidth="1"/>
    <col min="5048" max="5049" width="0" style="81" hidden="1" customWidth="1"/>
    <col min="5050" max="5050" width="13.5546875" style="81" customWidth="1"/>
    <col min="5051" max="5051" width="18.33203125" style="81" customWidth="1"/>
    <col min="5052" max="5052" width="13.5546875" style="81" customWidth="1"/>
    <col min="5053" max="5053" width="25" style="81" customWidth="1"/>
    <col min="5054" max="5054" width="9.88671875" style="81" customWidth="1"/>
    <col min="5055" max="5055" width="21.44140625" style="81" customWidth="1"/>
    <col min="5056" max="5056" width="13.5546875" style="81" customWidth="1"/>
    <col min="5057" max="5057" width="24.44140625" style="81" customWidth="1"/>
    <col min="5058" max="5065" width="0" style="81" hidden="1" customWidth="1"/>
    <col min="5066" max="5066" width="13.5546875" style="81" customWidth="1"/>
    <col min="5067" max="5067" width="24.44140625" style="81" customWidth="1"/>
    <col min="5068" max="5068" width="9.109375" style="81"/>
    <col min="5069" max="5069" width="19.88671875" style="81" customWidth="1"/>
    <col min="5070" max="5189" width="9.109375" style="81"/>
    <col min="5190" max="5190" width="5.5546875" style="81" customWidth="1"/>
    <col min="5191" max="5191" width="12.109375" style="81" customWidth="1"/>
    <col min="5192" max="5192" width="50.6640625" style="81" customWidth="1"/>
    <col min="5193" max="5193" width="11.44140625" style="81" customWidth="1"/>
    <col min="5194" max="5194" width="20" style="81" customWidth="1"/>
    <col min="5195" max="5195" width="8.109375" style="81" customWidth="1"/>
    <col min="5196" max="5196" width="17.6640625" style="81" customWidth="1"/>
    <col min="5197" max="5198" width="0" style="81" hidden="1" customWidth="1"/>
    <col min="5199" max="5199" width="13.5546875" style="81" customWidth="1"/>
    <col min="5200" max="5200" width="18.5546875" style="81" customWidth="1"/>
    <col min="5201" max="5201" width="11.44140625" style="81" customWidth="1"/>
    <col min="5202" max="5202" width="18.88671875" style="81" customWidth="1"/>
    <col min="5203" max="5203" width="8.109375" style="81" customWidth="1"/>
    <col min="5204" max="5204" width="19" style="81" customWidth="1"/>
    <col min="5205" max="5206" width="0" style="81" hidden="1" customWidth="1"/>
    <col min="5207" max="5207" width="13.5546875" style="81" customWidth="1"/>
    <col min="5208" max="5208" width="18.33203125" style="81" customWidth="1"/>
    <col min="5209" max="5209" width="9.88671875" style="81" customWidth="1"/>
    <col min="5210" max="5210" width="22.5546875" style="81" customWidth="1"/>
    <col min="5211" max="5211" width="10.44140625" style="81" customWidth="1"/>
    <col min="5212" max="5212" width="22.109375" style="81" customWidth="1"/>
    <col min="5213" max="5213" width="12.88671875" style="81" customWidth="1"/>
    <col min="5214" max="5214" width="22.109375" style="81" customWidth="1"/>
    <col min="5215" max="5215" width="12.88671875" style="81" customWidth="1"/>
    <col min="5216" max="5216" width="19.109375" style="81" customWidth="1"/>
    <col min="5217" max="5217" width="12.88671875" style="81" customWidth="1"/>
    <col min="5218" max="5218" width="20" style="81" customWidth="1"/>
    <col min="5219" max="5219" width="10.44140625" style="81" customWidth="1"/>
    <col min="5220" max="5220" width="20.6640625" style="81" customWidth="1"/>
    <col min="5221" max="5221" width="12.88671875" style="81" customWidth="1"/>
    <col min="5222" max="5222" width="19.88671875" style="81" customWidth="1"/>
    <col min="5223" max="5223" width="12.88671875" style="81" customWidth="1"/>
    <col min="5224" max="5224" width="19.88671875" style="81" customWidth="1"/>
    <col min="5225" max="5225" width="12.88671875" style="81" customWidth="1"/>
    <col min="5226" max="5226" width="18.33203125" style="81" customWidth="1"/>
    <col min="5227" max="5227" width="12.88671875" style="81" customWidth="1"/>
    <col min="5228" max="5228" width="18.5546875" style="81" customWidth="1"/>
    <col min="5229" max="5229" width="10.44140625" style="81" customWidth="1"/>
    <col min="5230" max="5230" width="20.109375" style="81" customWidth="1"/>
    <col min="5231" max="5231" width="9.6640625" style="81" customWidth="1"/>
    <col min="5232" max="5232" width="20.33203125" style="81" customWidth="1"/>
    <col min="5233" max="5233" width="12.88671875" style="81" customWidth="1"/>
    <col min="5234" max="5234" width="23.44140625" style="81" customWidth="1"/>
    <col min="5235" max="5235" width="12.88671875" style="81" customWidth="1"/>
    <col min="5236" max="5238" width="21" style="81" customWidth="1"/>
    <col min="5239" max="5239" width="12.88671875" style="81" customWidth="1"/>
    <col min="5240" max="5240" width="19" style="81" customWidth="1"/>
    <col min="5241" max="5241" width="12.88671875" style="81" customWidth="1"/>
    <col min="5242" max="5242" width="21.44140625" style="81" customWidth="1"/>
    <col min="5243" max="5243" width="10.44140625" style="81" customWidth="1"/>
    <col min="5244" max="5244" width="20.6640625" style="81" customWidth="1"/>
    <col min="5245" max="5245" width="12.88671875" style="81" customWidth="1"/>
    <col min="5246" max="5246" width="19.5546875" style="81" customWidth="1"/>
    <col min="5247" max="5247" width="12.88671875" style="81" customWidth="1"/>
    <col min="5248" max="5248" width="19.33203125" style="81" customWidth="1"/>
    <col min="5249" max="5250" width="21" style="81" customWidth="1"/>
    <col min="5251" max="5251" width="12.88671875" style="81" customWidth="1"/>
    <col min="5252" max="5252" width="19" style="81" customWidth="1"/>
    <col min="5253" max="5253" width="12.88671875" style="81" customWidth="1"/>
    <col min="5254" max="5254" width="18.5546875" style="81" customWidth="1"/>
    <col min="5255" max="5255" width="10.44140625" style="81" customWidth="1"/>
    <col min="5256" max="5256" width="20" style="81" customWidth="1"/>
    <col min="5257" max="5257" width="9.88671875" style="81" customWidth="1"/>
    <col min="5258" max="5258" width="19.5546875" style="81" customWidth="1"/>
    <col min="5259" max="5259" width="8" style="81" customWidth="1"/>
    <col min="5260" max="5260" width="20" style="81" customWidth="1"/>
    <col min="5261" max="5262" width="0" style="81" hidden="1" customWidth="1"/>
    <col min="5263" max="5263" width="13.5546875" style="81" customWidth="1"/>
    <col min="5264" max="5264" width="21.109375" style="81" customWidth="1"/>
    <col min="5265" max="5265" width="11.44140625" style="81" customWidth="1"/>
    <col min="5266" max="5266" width="21.44140625" style="81" customWidth="1"/>
    <col min="5267" max="5267" width="8.109375" style="81" customWidth="1"/>
    <col min="5268" max="5268" width="20.5546875" style="81" customWidth="1"/>
    <col min="5269" max="5270" width="0" style="81" hidden="1" customWidth="1"/>
    <col min="5271" max="5271" width="13.5546875" style="81" customWidth="1"/>
    <col min="5272" max="5272" width="21" style="81" customWidth="1"/>
    <col min="5273" max="5273" width="11.44140625" style="81" customWidth="1"/>
    <col min="5274" max="5274" width="19" style="81" customWidth="1"/>
    <col min="5275" max="5275" width="8.109375" style="81" customWidth="1"/>
    <col min="5276" max="5276" width="19" style="81" customWidth="1"/>
    <col min="5277" max="5278" width="0" style="81" hidden="1" customWidth="1"/>
    <col min="5279" max="5279" width="13.5546875" style="81" customWidth="1"/>
    <col min="5280" max="5280" width="21.6640625" style="81" customWidth="1"/>
    <col min="5281" max="5281" width="11.44140625" style="81" customWidth="1"/>
    <col min="5282" max="5282" width="19.33203125" style="81" customWidth="1"/>
    <col min="5283" max="5283" width="8.109375" style="81" customWidth="1"/>
    <col min="5284" max="5284" width="18.33203125" style="81" customWidth="1"/>
    <col min="5285" max="5286" width="0" style="81" hidden="1" customWidth="1"/>
    <col min="5287" max="5287" width="13.5546875" style="81" customWidth="1"/>
    <col min="5288" max="5288" width="19.33203125" style="81" customWidth="1"/>
    <col min="5289" max="5299" width="0" style="81" hidden="1" customWidth="1"/>
    <col min="5300" max="5300" width="13.5546875" style="81" customWidth="1"/>
    <col min="5301" max="5301" width="16.44140625" style="81" customWidth="1"/>
    <col min="5302" max="5302" width="9.88671875" style="81" customWidth="1"/>
    <col min="5303" max="5303" width="19.5546875" style="81" customWidth="1"/>
    <col min="5304" max="5305" width="0" style="81" hidden="1" customWidth="1"/>
    <col min="5306" max="5306" width="13.5546875" style="81" customWidth="1"/>
    <col min="5307" max="5307" width="18.33203125" style="81" customWidth="1"/>
    <col min="5308" max="5308" width="13.5546875" style="81" customWidth="1"/>
    <col min="5309" max="5309" width="25" style="81" customWidth="1"/>
    <col min="5310" max="5310" width="9.88671875" style="81" customWidth="1"/>
    <col min="5311" max="5311" width="21.44140625" style="81" customWidth="1"/>
    <col min="5312" max="5312" width="13.5546875" style="81" customWidth="1"/>
    <col min="5313" max="5313" width="24.44140625" style="81" customWidth="1"/>
    <col min="5314" max="5321" width="0" style="81" hidden="1" customWidth="1"/>
    <col min="5322" max="5322" width="13.5546875" style="81" customWidth="1"/>
    <col min="5323" max="5323" width="24.44140625" style="81" customWidth="1"/>
    <col min="5324" max="5324" width="9.109375" style="81"/>
    <col min="5325" max="5325" width="19.88671875" style="81" customWidth="1"/>
    <col min="5326" max="5445" width="9.109375" style="81"/>
    <col min="5446" max="5446" width="5.5546875" style="81" customWidth="1"/>
    <col min="5447" max="5447" width="12.109375" style="81" customWidth="1"/>
    <col min="5448" max="5448" width="50.6640625" style="81" customWidth="1"/>
    <col min="5449" max="5449" width="11.44140625" style="81" customWidth="1"/>
    <col min="5450" max="5450" width="20" style="81" customWidth="1"/>
    <col min="5451" max="5451" width="8.109375" style="81" customWidth="1"/>
    <col min="5452" max="5452" width="17.6640625" style="81" customWidth="1"/>
    <col min="5453" max="5454" width="0" style="81" hidden="1" customWidth="1"/>
    <col min="5455" max="5455" width="13.5546875" style="81" customWidth="1"/>
    <col min="5456" max="5456" width="18.5546875" style="81" customWidth="1"/>
    <col min="5457" max="5457" width="11.44140625" style="81" customWidth="1"/>
    <col min="5458" max="5458" width="18.88671875" style="81" customWidth="1"/>
    <col min="5459" max="5459" width="8.109375" style="81" customWidth="1"/>
    <col min="5460" max="5460" width="19" style="81" customWidth="1"/>
    <col min="5461" max="5462" width="0" style="81" hidden="1" customWidth="1"/>
    <col min="5463" max="5463" width="13.5546875" style="81" customWidth="1"/>
    <col min="5464" max="5464" width="18.33203125" style="81" customWidth="1"/>
    <col min="5465" max="5465" width="9.88671875" style="81" customWidth="1"/>
    <col min="5466" max="5466" width="22.5546875" style="81" customWidth="1"/>
    <col min="5467" max="5467" width="10.44140625" style="81" customWidth="1"/>
    <col min="5468" max="5468" width="22.109375" style="81" customWidth="1"/>
    <col min="5469" max="5469" width="12.88671875" style="81" customWidth="1"/>
    <col min="5470" max="5470" width="22.109375" style="81" customWidth="1"/>
    <col min="5471" max="5471" width="12.88671875" style="81" customWidth="1"/>
    <col min="5472" max="5472" width="19.109375" style="81" customWidth="1"/>
    <col min="5473" max="5473" width="12.88671875" style="81" customWidth="1"/>
    <col min="5474" max="5474" width="20" style="81" customWidth="1"/>
    <col min="5475" max="5475" width="10.44140625" style="81" customWidth="1"/>
    <col min="5476" max="5476" width="20.6640625" style="81" customWidth="1"/>
    <col min="5477" max="5477" width="12.88671875" style="81" customWidth="1"/>
    <col min="5478" max="5478" width="19.88671875" style="81" customWidth="1"/>
    <col min="5479" max="5479" width="12.88671875" style="81" customWidth="1"/>
    <col min="5480" max="5480" width="19.88671875" style="81" customWidth="1"/>
    <col min="5481" max="5481" width="12.88671875" style="81" customWidth="1"/>
    <col min="5482" max="5482" width="18.33203125" style="81" customWidth="1"/>
    <col min="5483" max="5483" width="12.88671875" style="81" customWidth="1"/>
    <col min="5484" max="5484" width="18.5546875" style="81" customWidth="1"/>
    <col min="5485" max="5485" width="10.44140625" style="81" customWidth="1"/>
    <col min="5486" max="5486" width="20.109375" style="81" customWidth="1"/>
    <col min="5487" max="5487" width="9.6640625" style="81" customWidth="1"/>
    <col min="5488" max="5488" width="20.33203125" style="81" customWidth="1"/>
    <col min="5489" max="5489" width="12.88671875" style="81" customWidth="1"/>
    <col min="5490" max="5490" width="23.44140625" style="81" customWidth="1"/>
    <col min="5491" max="5491" width="12.88671875" style="81" customWidth="1"/>
    <col min="5492" max="5494" width="21" style="81" customWidth="1"/>
    <col min="5495" max="5495" width="12.88671875" style="81" customWidth="1"/>
    <col min="5496" max="5496" width="19" style="81" customWidth="1"/>
    <col min="5497" max="5497" width="12.88671875" style="81" customWidth="1"/>
    <col min="5498" max="5498" width="21.44140625" style="81" customWidth="1"/>
    <col min="5499" max="5499" width="10.44140625" style="81" customWidth="1"/>
    <col min="5500" max="5500" width="20.6640625" style="81" customWidth="1"/>
    <col min="5501" max="5501" width="12.88671875" style="81" customWidth="1"/>
    <col min="5502" max="5502" width="19.5546875" style="81" customWidth="1"/>
    <col min="5503" max="5503" width="12.88671875" style="81" customWidth="1"/>
    <col min="5504" max="5504" width="19.33203125" style="81" customWidth="1"/>
    <col min="5505" max="5506" width="21" style="81" customWidth="1"/>
    <col min="5507" max="5507" width="12.88671875" style="81" customWidth="1"/>
    <col min="5508" max="5508" width="19" style="81" customWidth="1"/>
    <col min="5509" max="5509" width="12.88671875" style="81" customWidth="1"/>
    <col min="5510" max="5510" width="18.5546875" style="81" customWidth="1"/>
    <col min="5511" max="5511" width="10.44140625" style="81" customWidth="1"/>
    <col min="5512" max="5512" width="20" style="81" customWidth="1"/>
    <col min="5513" max="5513" width="9.88671875" style="81" customWidth="1"/>
    <col min="5514" max="5514" width="19.5546875" style="81" customWidth="1"/>
    <col min="5515" max="5515" width="8" style="81" customWidth="1"/>
    <col min="5516" max="5516" width="20" style="81" customWidth="1"/>
    <col min="5517" max="5518" width="0" style="81" hidden="1" customWidth="1"/>
    <col min="5519" max="5519" width="13.5546875" style="81" customWidth="1"/>
    <col min="5520" max="5520" width="21.109375" style="81" customWidth="1"/>
    <col min="5521" max="5521" width="11.44140625" style="81" customWidth="1"/>
    <col min="5522" max="5522" width="21.44140625" style="81" customWidth="1"/>
    <col min="5523" max="5523" width="8.109375" style="81" customWidth="1"/>
    <col min="5524" max="5524" width="20.5546875" style="81" customWidth="1"/>
    <col min="5525" max="5526" width="0" style="81" hidden="1" customWidth="1"/>
    <col min="5527" max="5527" width="13.5546875" style="81" customWidth="1"/>
    <col min="5528" max="5528" width="21" style="81" customWidth="1"/>
    <col min="5529" max="5529" width="11.44140625" style="81" customWidth="1"/>
    <col min="5530" max="5530" width="19" style="81" customWidth="1"/>
    <col min="5531" max="5531" width="8.109375" style="81" customWidth="1"/>
    <col min="5532" max="5532" width="19" style="81" customWidth="1"/>
    <col min="5533" max="5534" width="0" style="81" hidden="1" customWidth="1"/>
    <col min="5535" max="5535" width="13.5546875" style="81" customWidth="1"/>
    <col min="5536" max="5536" width="21.6640625" style="81" customWidth="1"/>
    <col min="5537" max="5537" width="11.44140625" style="81" customWidth="1"/>
    <col min="5538" max="5538" width="19.33203125" style="81" customWidth="1"/>
    <col min="5539" max="5539" width="8.109375" style="81" customWidth="1"/>
    <col min="5540" max="5540" width="18.33203125" style="81" customWidth="1"/>
    <col min="5541" max="5542" width="0" style="81" hidden="1" customWidth="1"/>
    <col min="5543" max="5543" width="13.5546875" style="81" customWidth="1"/>
    <col min="5544" max="5544" width="19.33203125" style="81" customWidth="1"/>
    <col min="5545" max="5555" width="0" style="81" hidden="1" customWidth="1"/>
    <col min="5556" max="5556" width="13.5546875" style="81" customWidth="1"/>
    <col min="5557" max="5557" width="16.44140625" style="81" customWidth="1"/>
    <col min="5558" max="5558" width="9.88671875" style="81" customWidth="1"/>
    <col min="5559" max="5559" width="19.5546875" style="81" customWidth="1"/>
    <col min="5560" max="5561" width="0" style="81" hidden="1" customWidth="1"/>
    <col min="5562" max="5562" width="13.5546875" style="81" customWidth="1"/>
    <col min="5563" max="5563" width="18.33203125" style="81" customWidth="1"/>
    <col min="5564" max="5564" width="13.5546875" style="81" customWidth="1"/>
    <col min="5565" max="5565" width="25" style="81" customWidth="1"/>
    <col min="5566" max="5566" width="9.88671875" style="81" customWidth="1"/>
    <col min="5567" max="5567" width="21.44140625" style="81" customWidth="1"/>
    <col min="5568" max="5568" width="13.5546875" style="81" customWidth="1"/>
    <col min="5569" max="5569" width="24.44140625" style="81" customWidth="1"/>
    <col min="5570" max="5577" width="0" style="81" hidden="1" customWidth="1"/>
    <col min="5578" max="5578" width="13.5546875" style="81" customWidth="1"/>
    <col min="5579" max="5579" width="24.44140625" style="81" customWidth="1"/>
    <col min="5580" max="5580" width="9.109375" style="81"/>
    <col min="5581" max="5581" width="19.88671875" style="81" customWidth="1"/>
    <col min="5582" max="5701" width="9.109375" style="81"/>
    <col min="5702" max="5702" width="5.5546875" style="81" customWidth="1"/>
    <col min="5703" max="5703" width="12.109375" style="81" customWidth="1"/>
    <col min="5704" max="5704" width="50.6640625" style="81" customWidth="1"/>
    <col min="5705" max="5705" width="11.44140625" style="81" customWidth="1"/>
    <col min="5706" max="5706" width="20" style="81" customWidth="1"/>
    <col min="5707" max="5707" width="8.109375" style="81" customWidth="1"/>
    <col min="5708" max="5708" width="17.6640625" style="81" customWidth="1"/>
    <col min="5709" max="5710" width="0" style="81" hidden="1" customWidth="1"/>
    <col min="5711" max="5711" width="13.5546875" style="81" customWidth="1"/>
    <col min="5712" max="5712" width="18.5546875" style="81" customWidth="1"/>
    <col min="5713" max="5713" width="11.44140625" style="81" customWidth="1"/>
    <col min="5714" max="5714" width="18.88671875" style="81" customWidth="1"/>
    <col min="5715" max="5715" width="8.109375" style="81" customWidth="1"/>
    <col min="5716" max="5716" width="19" style="81" customWidth="1"/>
    <col min="5717" max="5718" width="0" style="81" hidden="1" customWidth="1"/>
    <col min="5719" max="5719" width="13.5546875" style="81" customWidth="1"/>
    <col min="5720" max="5720" width="18.33203125" style="81" customWidth="1"/>
    <col min="5721" max="5721" width="9.88671875" style="81" customWidth="1"/>
    <col min="5722" max="5722" width="22.5546875" style="81" customWidth="1"/>
    <col min="5723" max="5723" width="10.44140625" style="81" customWidth="1"/>
    <col min="5724" max="5724" width="22.109375" style="81" customWidth="1"/>
    <col min="5725" max="5725" width="12.88671875" style="81" customWidth="1"/>
    <col min="5726" max="5726" width="22.109375" style="81" customWidth="1"/>
    <col min="5727" max="5727" width="12.88671875" style="81" customWidth="1"/>
    <col min="5728" max="5728" width="19.109375" style="81" customWidth="1"/>
    <col min="5729" max="5729" width="12.88671875" style="81" customWidth="1"/>
    <col min="5730" max="5730" width="20" style="81" customWidth="1"/>
    <col min="5731" max="5731" width="10.44140625" style="81" customWidth="1"/>
    <col min="5732" max="5732" width="20.6640625" style="81" customWidth="1"/>
    <col min="5733" max="5733" width="12.88671875" style="81" customWidth="1"/>
    <col min="5734" max="5734" width="19.88671875" style="81" customWidth="1"/>
    <col min="5735" max="5735" width="12.88671875" style="81" customWidth="1"/>
    <col min="5736" max="5736" width="19.88671875" style="81" customWidth="1"/>
    <col min="5737" max="5737" width="12.88671875" style="81" customWidth="1"/>
    <col min="5738" max="5738" width="18.33203125" style="81" customWidth="1"/>
    <col min="5739" max="5739" width="12.88671875" style="81" customWidth="1"/>
    <col min="5740" max="5740" width="18.5546875" style="81" customWidth="1"/>
    <col min="5741" max="5741" width="10.44140625" style="81" customWidth="1"/>
    <col min="5742" max="5742" width="20.109375" style="81" customWidth="1"/>
    <col min="5743" max="5743" width="9.6640625" style="81" customWidth="1"/>
    <col min="5744" max="5744" width="20.33203125" style="81" customWidth="1"/>
    <col min="5745" max="5745" width="12.88671875" style="81" customWidth="1"/>
    <col min="5746" max="5746" width="23.44140625" style="81" customWidth="1"/>
    <col min="5747" max="5747" width="12.88671875" style="81" customWidth="1"/>
    <col min="5748" max="5750" width="21" style="81" customWidth="1"/>
    <col min="5751" max="5751" width="12.88671875" style="81" customWidth="1"/>
    <col min="5752" max="5752" width="19" style="81" customWidth="1"/>
    <col min="5753" max="5753" width="12.88671875" style="81" customWidth="1"/>
    <col min="5754" max="5754" width="21.44140625" style="81" customWidth="1"/>
    <col min="5755" max="5755" width="10.44140625" style="81" customWidth="1"/>
    <col min="5756" max="5756" width="20.6640625" style="81" customWidth="1"/>
    <col min="5757" max="5757" width="12.88671875" style="81" customWidth="1"/>
    <col min="5758" max="5758" width="19.5546875" style="81" customWidth="1"/>
    <col min="5759" max="5759" width="12.88671875" style="81" customWidth="1"/>
    <col min="5760" max="5760" width="19.33203125" style="81" customWidth="1"/>
    <col min="5761" max="5762" width="21" style="81" customWidth="1"/>
    <col min="5763" max="5763" width="12.88671875" style="81" customWidth="1"/>
    <col min="5764" max="5764" width="19" style="81" customWidth="1"/>
    <col min="5765" max="5765" width="12.88671875" style="81" customWidth="1"/>
    <col min="5766" max="5766" width="18.5546875" style="81" customWidth="1"/>
    <col min="5767" max="5767" width="10.44140625" style="81" customWidth="1"/>
    <col min="5768" max="5768" width="20" style="81" customWidth="1"/>
    <col min="5769" max="5769" width="9.88671875" style="81" customWidth="1"/>
    <col min="5770" max="5770" width="19.5546875" style="81" customWidth="1"/>
    <col min="5771" max="5771" width="8" style="81" customWidth="1"/>
    <col min="5772" max="5772" width="20" style="81" customWidth="1"/>
    <col min="5773" max="5774" width="0" style="81" hidden="1" customWidth="1"/>
    <col min="5775" max="5775" width="13.5546875" style="81" customWidth="1"/>
    <col min="5776" max="5776" width="21.109375" style="81" customWidth="1"/>
    <col min="5777" max="5777" width="11.44140625" style="81" customWidth="1"/>
    <col min="5778" max="5778" width="21.44140625" style="81" customWidth="1"/>
    <col min="5779" max="5779" width="8.109375" style="81" customWidth="1"/>
    <col min="5780" max="5780" width="20.5546875" style="81" customWidth="1"/>
    <col min="5781" max="5782" width="0" style="81" hidden="1" customWidth="1"/>
    <col min="5783" max="5783" width="13.5546875" style="81" customWidth="1"/>
    <col min="5784" max="5784" width="21" style="81" customWidth="1"/>
    <col min="5785" max="5785" width="11.44140625" style="81" customWidth="1"/>
    <col min="5786" max="5786" width="19" style="81" customWidth="1"/>
    <col min="5787" max="5787" width="8.109375" style="81" customWidth="1"/>
    <col min="5788" max="5788" width="19" style="81" customWidth="1"/>
    <col min="5789" max="5790" width="0" style="81" hidden="1" customWidth="1"/>
    <col min="5791" max="5791" width="13.5546875" style="81" customWidth="1"/>
    <col min="5792" max="5792" width="21.6640625" style="81" customWidth="1"/>
    <col min="5793" max="5793" width="11.44140625" style="81" customWidth="1"/>
    <col min="5794" max="5794" width="19.33203125" style="81" customWidth="1"/>
    <col min="5795" max="5795" width="8.109375" style="81" customWidth="1"/>
    <col min="5796" max="5796" width="18.33203125" style="81" customWidth="1"/>
    <col min="5797" max="5798" width="0" style="81" hidden="1" customWidth="1"/>
    <col min="5799" max="5799" width="13.5546875" style="81" customWidth="1"/>
    <col min="5800" max="5800" width="19.33203125" style="81" customWidth="1"/>
    <col min="5801" max="5811" width="0" style="81" hidden="1" customWidth="1"/>
    <col min="5812" max="5812" width="13.5546875" style="81" customWidth="1"/>
    <col min="5813" max="5813" width="16.44140625" style="81" customWidth="1"/>
    <col min="5814" max="5814" width="9.88671875" style="81" customWidth="1"/>
    <col min="5815" max="5815" width="19.5546875" style="81" customWidth="1"/>
    <col min="5816" max="5817" width="0" style="81" hidden="1" customWidth="1"/>
    <col min="5818" max="5818" width="13.5546875" style="81" customWidth="1"/>
    <col min="5819" max="5819" width="18.33203125" style="81" customWidth="1"/>
    <col min="5820" max="5820" width="13.5546875" style="81" customWidth="1"/>
    <col min="5821" max="5821" width="25" style="81" customWidth="1"/>
    <col min="5822" max="5822" width="9.88671875" style="81" customWidth="1"/>
    <col min="5823" max="5823" width="21.44140625" style="81" customWidth="1"/>
    <col min="5824" max="5824" width="13.5546875" style="81" customWidth="1"/>
    <col min="5825" max="5825" width="24.44140625" style="81" customWidth="1"/>
    <col min="5826" max="5833" width="0" style="81" hidden="1" customWidth="1"/>
    <col min="5834" max="5834" width="13.5546875" style="81" customWidth="1"/>
    <col min="5835" max="5835" width="24.44140625" style="81" customWidth="1"/>
    <col min="5836" max="5836" width="9.109375" style="81"/>
    <col min="5837" max="5837" width="19.88671875" style="81" customWidth="1"/>
    <col min="5838" max="5957" width="9.109375" style="81"/>
    <col min="5958" max="5958" width="5.5546875" style="81" customWidth="1"/>
    <col min="5959" max="5959" width="12.109375" style="81" customWidth="1"/>
    <col min="5960" max="5960" width="50.6640625" style="81" customWidth="1"/>
    <col min="5961" max="5961" width="11.44140625" style="81" customWidth="1"/>
    <col min="5962" max="5962" width="20" style="81" customWidth="1"/>
    <col min="5963" max="5963" width="8.109375" style="81" customWidth="1"/>
    <col min="5964" max="5964" width="17.6640625" style="81" customWidth="1"/>
    <col min="5965" max="5966" width="0" style="81" hidden="1" customWidth="1"/>
    <col min="5967" max="5967" width="13.5546875" style="81" customWidth="1"/>
    <col min="5968" max="5968" width="18.5546875" style="81" customWidth="1"/>
    <col min="5969" max="5969" width="11.44140625" style="81" customWidth="1"/>
    <col min="5970" max="5970" width="18.88671875" style="81" customWidth="1"/>
    <col min="5971" max="5971" width="8.109375" style="81" customWidth="1"/>
    <col min="5972" max="5972" width="19" style="81" customWidth="1"/>
    <col min="5973" max="5974" width="0" style="81" hidden="1" customWidth="1"/>
    <col min="5975" max="5975" width="13.5546875" style="81" customWidth="1"/>
    <col min="5976" max="5976" width="18.33203125" style="81" customWidth="1"/>
    <col min="5977" max="5977" width="9.88671875" style="81" customWidth="1"/>
    <col min="5978" max="5978" width="22.5546875" style="81" customWidth="1"/>
    <col min="5979" max="5979" width="10.44140625" style="81" customWidth="1"/>
    <col min="5980" max="5980" width="22.109375" style="81" customWidth="1"/>
    <col min="5981" max="5981" width="12.88671875" style="81" customWidth="1"/>
    <col min="5982" max="5982" width="22.109375" style="81" customWidth="1"/>
    <col min="5983" max="5983" width="12.88671875" style="81" customWidth="1"/>
    <col min="5984" max="5984" width="19.109375" style="81" customWidth="1"/>
    <col min="5985" max="5985" width="12.88671875" style="81" customWidth="1"/>
    <col min="5986" max="5986" width="20" style="81" customWidth="1"/>
    <col min="5987" max="5987" width="10.44140625" style="81" customWidth="1"/>
    <col min="5988" max="5988" width="20.6640625" style="81" customWidth="1"/>
    <col min="5989" max="5989" width="12.88671875" style="81" customWidth="1"/>
    <col min="5990" max="5990" width="19.88671875" style="81" customWidth="1"/>
    <col min="5991" max="5991" width="12.88671875" style="81" customWidth="1"/>
    <col min="5992" max="5992" width="19.88671875" style="81" customWidth="1"/>
    <col min="5993" max="5993" width="12.88671875" style="81" customWidth="1"/>
    <col min="5994" max="5994" width="18.33203125" style="81" customWidth="1"/>
    <col min="5995" max="5995" width="12.88671875" style="81" customWidth="1"/>
    <col min="5996" max="5996" width="18.5546875" style="81" customWidth="1"/>
    <col min="5997" max="5997" width="10.44140625" style="81" customWidth="1"/>
    <col min="5998" max="5998" width="20.109375" style="81" customWidth="1"/>
    <col min="5999" max="5999" width="9.6640625" style="81" customWidth="1"/>
    <col min="6000" max="6000" width="20.33203125" style="81" customWidth="1"/>
    <col min="6001" max="6001" width="12.88671875" style="81" customWidth="1"/>
    <col min="6002" max="6002" width="23.44140625" style="81" customWidth="1"/>
    <col min="6003" max="6003" width="12.88671875" style="81" customWidth="1"/>
    <col min="6004" max="6006" width="21" style="81" customWidth="1"/>
    <col min="6007" max="6007" width="12.88671875" style="81" customWidth="1"/>
    <col min="6008" max="6008" width="19" style="81" customWidth="1"/>
    <col min="6009" max="6009" width="12.88671875" style="81" customWidth="1"/>
    <col min="6010" max="6010" width="21.44140625" style="81" customWidth="1"/>
    <col min="6011" max="6011" width="10.44140625" style="81" customWidth="1"/>
    <col min="6012" max="6012" width="20.6640625" style="81" customWidth="1"/>
    <col min="6013" max="6013" width="12.88671875" style="81" customWidth="1"/>
    <col min="6014" max="6014" width="19.5546875" style="81" customWidth="1"/>
    <col min="6015" max="6015" width="12.88671875" style="81" customWidth="1"/>
    <col min="6016" max="6016" width="19.33203125" style="81" customWidth="1"/>
    <col min="6017" max="6018" width="21" style="81" customWidth="1"/>
    <col min="6019" max="6019" width="12.88671875" style="81" customWidth="1"/>
    <col min="6020" max="6020" width="19" style="81" customWidth="1"/>
    <col min="6021" max="6021" width="12.88671875" style="81" customWidth="1"/>
    <col min="6022" max="6022" width="18.5546875" style="81" customWidth="1"/>
    <col min="6023" max="6023" width="10.44140625" style="81" customWidth="1"/>
    <col min="6024" max="6024" width="20" style="81" customWidth="1"/>
    <col min="6025" max="6025" width="9.88671875" style="81" customWidth="1"/>
    <col min="6026" max="6026" width="19.5546875" style="81" customWidth="1"/>
    <col min="6027" max="6027" width="8" style="81" customWidth="1"/>
    <col min="6028" max="6028" width="20" style="81" customWidth="1"/>
    <col min="6029" max="6030" width="0" style="81" hidden="1" customWidth="1"/>
    <col min="6031" max="6031" width="13.5546875" style="81" customWidth="1"/>
    <col min="6032" max="6032" width="21.109375" style="81" customWidth="1"/>
    <col min="6033" max="6033" width="11.44140625" style="81" customWidth="1"/>
    <col min="6034" max="6034" width="21.44140625" style="81" customWidth="1"/>
    <col min="6035" max="6035" width="8.109375" style="81" customWidth="1"/>
    <col min="6036" max="6036" width="20.5546875" style="81" customWidth="1"/>
    <col min="6037" max="6038" width="0" style="81" hidden="1" customWidth="1"/>
    <col min="6039" max="6039" width="13.5546875" style="81" customWidth="1"/>
    <col min="6040" max="6040" width="21" style="81" customWidth="1"/>
    <col min="6041" max="6041" width="11.44140625" style="81" customWidth="1"/>
    <col min="6042" max="6042" width="19" style="81" customWidth="1"/>
    <col min="6043" max="6043" width="8.109375" style="81" customWidth="1"/>
    <col min="6044" max="6044" width="19" style="81" customWidth="1"/>
    <col min="6045" max="6046" width="0" style="81" hidden="1" customWidth="1"/>
    <col min="6047" max="6047" width="13.5546875" style="81" customWidth="1"/>
    <col min="6048" max="6048" width="21.6640625" style="81" customWidth="1"/>
    <col min="6049" max="6049" width="11.44140625" style="81" customWidth="1"/>
    <col min="6050" max="6050" width="19.33203125" style="81" customWidth="1"/>
    <col min="6051" max="6051" width="8.109375" style="81" customWidth="1"/>
    <col min="6052" max="6052" width="18.33203125" style="81" customWidth="1"/>
    <col min="6053" max="6054" width="0" style="81" hidden="1" customWidth="1"/>
    <col min="6055" max="6055" width="13.5546875" style="81" customWidth="1"/>
    <col min="6056" max="6056" width="19.33203125" style="81" customWidth="1"/>
    <col min="6057" max="6067" width="0" style="81" hidden="1" customWidth="1"/>
    <col min="6068" max="6068" width="13.5546875" style="81" customWidth="1"/>
    <col min="6069" max="6069" width="16.44140625" style="81" customWidth="1"/>
    <col min="6070" max="6070" width="9.88671875" style="81" customWidth="1"/>
    <col min="6071" max="6071" width="19.5546875" style="81" customWidth="1"/>
    <col min="6072" max="6073" width="0" style="81" hidden="1" customWidth="1"/>
    <col min="6074" max="6074" width="13.5546875" style="81" customWidth="1"/>
    <col min="6075" max="6075" width="18.33203125" style="81" customWidth="1"/>
    <col min="6076" max="6076" width="13.5546875" style="81" customWidth="1"/>
    <col min="6077" max="6077" width="25" style="81" customWidth="1"/>
    <col min="6078" max="6078" width="9.88671875" style="81" customWidth="1"/>
    <col min="6079" max="6079" width="21.44140625" style="81" customWidth="1"/>
    <col min="6080" max="6080" width="13.5546875" style="81" customWidth="1"/>
    <col min="6081" max="6081" width="24.44140625" style="81" customWidth="1"/>
    <col min="6082" max="6089" width="0" style="81" hidden="1" customWidth="1"/>
    <col min="6090" max="6090" width="13.5546875" style="81" customWidth="1"/>
    <col min="6091" max="6091" width="24.44140625" style="81" customWidth="1"/>
    <col min="6092" max="6092" width="9.109375" style="81"/>
    <col min="6093" max="6093" width="19.88671875" style="81" customWidth="1"/>
    <col min="6094" max="6213" width="9.109375" style="81"/>
    <col min="6214" max="6214" width="5.5546875" style="81" customWidth="1"/>
    <col min="6215" max="6215" width="12.109375" style="81" customWidth="1"/>
    <col min="6216" max="6216" width="50.6640625" style="81" customWidth="1"/>
    <col min="6217" max="6217" width="11.44140625" style="81" customWidth="1"/>
    <col min="6218" max="6218" width="20" style="81" customWidth="1"/>
    <col min="6219" max="6219" width="8.109375" style="81" customWidth="1"/>
    <col min="6220" max="6220" width="17.6640625" style="81" customWidth="1"/>
    <col min="6221" max="6222" width="0" style="81" hidden="1" customWidth="1"/>
    <col min="6223" max="6223" width="13.5546875" style="81" customWidth="1"/>
    <col min="6224" max="6224" width="18.5546875" style="81" customWidth="1"/>
    <col min="6225" max="6225" width="11.44140625" style="81" customWidth="1"/>
    <col min="6226" max="6226" width="18.88671875" style="81" customWidth="1"/>
    <col min="6227" max="6227" width="8.109375" style="81" customWidth="1"/>
    <col min="6228" max="6228" width="19" style="81" customWidth="1"/>
    <col min="6229" max="6230" width="0" style="81" hidden="1" customWidth="1"/>
    <col min="6231" max="6231" width="13.5546875" style="81" customWidth="1"/>
    <col min="6232" max="6232" width="18.33203125" style="81" customWidth="1"/>
    <col min="6233" max="6233" width="9.88671875" style="81" customWidth="1"/>
    <col min="6234" max="6234" width="22.5546875" style="81" customWidth="1"/>
    <col min="6235" max="6235" width="10.44140625" style="81" customWidth="1"/>
    <col min="6236" max="6236" width="22.109375" style="81" customWidth="1"/>
    <col min="6237" max="6237" width="12.88671875" style="81" customWidth="1"/>
    <col min="6238" max="6238" width="22.109375" style="81" customWidth="1"/>
    <col min="6239" max="6239" width="12.88671875" style="81" customWidth="1"/>
    <col min="6240" max="6240" width="19.109375" style="81" customWidth="1"/>
    <col min="6241" max="6241" width="12.88671875" style="81" customWidth="1"/>
    <col min="6242" max="6242" width="20" style="81" customWidth="1"/>
    <col min="6243" max="6243" width="10.44140625" style="81" customWidth="1"/>
    <col min="6244" max="6244" width="20.6640625" style="81" customWidth="1"/>
    <col min="6245" max="6245" width="12.88671875" style="81" customWidth="1"/>
    <col min="6246" max="6246" width="19.88671875" style="81" customWidth="1"/>
    <col min="6247" max="6247" width="12.88671875" style="81" customWidth="1"/>
    <col min="6248" max="6248" width="19.88671875" style="81" customWidth="1"/>
    <col min="6249" max="6249" width="12.88671875" style="81" customWidth="1"/>
    <col min="6250" max="6250" width="18.33203125" style="81" customWidth="1"/>
    <col min="6251" max="6251" width="12.88671875" style="81" customWidth="1"/>
    <col min="6252" max="6252" width="18.5546875" style="81" customWidth="1"/>
    <col min="6253" max="6253" width="10.44140625" style="81" customWidth="1"/>
    <col min="6254" max="6254" width="20.109375" style="81" customWidth="1"/>
    <col min="6255" max="6255" width="9.6640625" style="81" customWidth="1"/>
    <col min="6256" max="6256" width="20.33203125" style="81" customWidth="1"/>
    <col min="6257" max="6257" width="12.88671875" style="81" customWidth="1"/>
    <col min="6258" max="6258" width="23.44140625" style="81" customWidth="1"/>
    <col min="6259" max="6259" width="12.88671875" style="81" customWidth="1"/>
    <col min="6260" max="6262" width="21" style="81" customWidth="1"/>
    <col min="6263" max="6263" width="12.88671875" style="81" customWidth="1"/>
    <col min="6264" max="6264" width="19" style="81" customWidth="1"/>
    <col min="6265" max="6265" width="12.88671875" style="81" customWidth="1"/>
    <col min="6266" max="6266" width="21.44140625" style="81" customWidth="1"/>
    <col min="6267" max="6267" width="10.44140625" style="81" customWidth="1"/>
    <col min="6268" max="6268" width="20.6640625" style="81" customWidth="1"/>
    <col min="6269" max="6269" width="12.88671875" style="81" customWidth="1"/>
    <col min="6270" max="6270" width="19.5546875" style="81" customWidth="1"/>
    <col min="6271" max="6271" width="12.88671875" style="81" customWidth="1"/>
    <col min="6272" max="6272" width="19.33203125" style="81" customWidth="1"/>
    <col min="6273" max="6274" width="21" style="81" customWidth="1"/>
    <col min="6275" max="6275" width="12.88671875" style="81" customWidth="1"/>
    <col min="6276" max="6276" width="19" style="81" customWidth="1"/>
    <col min="6277" max="6277" width="12.88671875" style="81" customWidth="1"/>
    <col min="6278" max="6278" width="18.5546875" style="81" customWidth="1"/>
    <col min="6279" max="6279" width="10.44140625" style="81" customWidth="1"/>
    <col min="6280" max="6280" width="20" style="81" customWidth="1"/>
    <col min="6281" max="6281" width="9.88671875" style="81" customWidth="1"/>
    <col min="6282" max="6282" width="19.5546875" style="81" customWidth="1"/>
    <col min="6283" max="6283" width="8" style="81" customWidth="1"/>
    <col min="6284" max="6284" width="20" style="81" customWidth="1"/>
    <col min="6285" max="6286" width="0" style="81" hidden="1" customWidth="1"/>
    <col min="6287" max="6287" width="13.5546875" style="81" customWidth="1"/>
    <col min="6288" max="6288" width="21.109375" style="81" customWidth="1"/>
    <col min="6289" max="6289" width="11.44140625" style="81" customWidth="1"/>
    <col min="6290" max="6290" width="21.44140625" style="81" customWidth="1"/>
    <col min="6291" max="6291" width="8.109375" style="81" customWidth="1"/>
    <col min="6292" max="6292" width="20.5546875" style="81" customWidth="1"/>
    <col min="6293" max="6294" width="0" style="81" hidden="1" customWidth="1"/>
    <col min="6295" max="6295" width="13.5546875" style="81" customWidth="1"/>
    <col min="6296" max="6296" width="21" style="81" customWidth="1"/>
    <col min="6297" max="6297" width="11.44140625" style="81" customWidth="1"/>
    <col min="6298" max="6298" width="19" style="81" customWidth="1"/>
    <col min="6299" max="6299" width="8.109375" style="81" customWidth="1"/>
    <col min="6300" max="6300" width="19" style="81" customWidth="1"/>
    <col min="6301" max="6302" width="0" style="81" hidden="1" customWidth="1"/>
    <col min="6303" max="6303" width="13.5546875" style="81" customWidth="1"/>
    <col min="6304" max="6304" width="21.6640625" style="81" customWidth="1"/>
    <col min="6305" max="6305" width="11.44140625" style="81" customWidth="1"/>
    <col min="6306" max="6306" width="19.33203125" style="81" customWidth="1"/>
    <col min="6307" max="6307" width="8.109375" style="81" customWidth="1"/>
    <col min="6308" max="6308" width="18.33203125" style="81" customWidth="1"/>
    <col min="6309" max="6310" width="0" style="81" hidden="1" customWidth="1"/>
    <col min="6311" max="6311" width="13.5546875" style="81" customWidth="1"/>
    <col min="6312" max="6312" width="19.33203125" style="81" customWidth="1"/>
    <col min="6313" max="6323" width="0" style="81" hidden="1" customWidth="1"/>
    <col min="6324" max="6324" width="13.5546875" style="81" customWidth="1"/>
    <col min="6325" max="6325" width="16.44140625" style="81" customWidth="1"/>
    <col min="6326" max="6326" width="9.88671875" style="81" customWidth="1"/>
    <col min="6327" max="6327" width="19.5546875" style="81" customWidth="1"/>
    <col min="6328" max="6329" width="0" style="81" hidden="1" customWidth="1"/>
    <col min="6330" max="6330" width="13.5546875" style="81" customWidth="1"/>
    <col min="6331" max="6331" width="18.33203125" style="81" customWidth="1"/>
    <col min="6332" max="6332" width="13.5546875" style="81" customWidth="1"/>
    <col min="6333" max="6333" width="25" style="81" customWidth="1"/>
    <col min="6334" max="6334" width="9.88671875" style="81" customWidth="1"/>
    <col min="6335" max="6335" width="21.44140625" style="81" customWidth="1"/>
    <col min="6336" max="6336" width="13.5546875" style="81" customWidth="1"/>
    <col min="6337" max="6337" width="24.44140625" style="81" customWidth="1"/>
    <col min="6338" max="6345" width="0" style="81" hidden="1" customWidth="1"/>
    <col min="6346" max="6346" width="13.5546875" style="81" customWidth="1"/>
    <col min="6347" max="6347" width="24.44140625" style="81" customWidth="1"/>
    <col min="6348" max="6348" width="9.109375" style="81"/>
    <col min="6349" max="6349" width="19.88671875" style="81" customWidth="1"/>
    <col min="6350" max="6469" width="9.109375" style="81"/>
    <col min="6470" max="6470" width="5.5546875" style="81" customWidth="1"/>
    <col min="6471" max="6471" width="12.109375" style="81" customWidth="1"/>
    <col min="6472" max="6472" width="50.6640625" style="81" customWidth="1"/>
    <col min="6473" max="6473" width="11.44140625" style="81" customWidth="1"/>
    <col min="6474" max="6474" width="20" style="81" customWidth="1"/>
    <col min="6475" max="6475" width="8.109375" style="81" customWidth="1"/>
    <col min="6476" max="6476" width="17.6640625" style="81" customWidth="1"/>
    <col min="6477" max="6478" width="0" style="81" hidden="1" customWidth="1"/>
    <col min="6479" max="6479" width="13.5546875" style="81" customWidth="1"/>
    <col min="6480" max="6480" width="18.5546875" style="81" customWidth="1"/>
    <col min="6481" max="6481" width="11.44140625" style="81" customWidth="1"/>
    <col min="6482" max="6482" width="18.88671875" style="81" customWidth="1"/>
    <col min="6483" max="6483" width="8.109375" style="81" customWidth="1"/>
    <col min="6484" max="6484" width="19" style="81" customWidth="1"/>
    <col min="6485" max="6486" width="0" style="81" hidden="1" customWidth="1"/>
    <col min="6487" max="6487" width="13.5546875" style="81" customWidth="1"/>
    <col min="6488" max="6488" width="18.33203125" style="81" customWidth="1"/>
    <col min="6489" max="6489" width="9.88671875" style="81" customWidth="1"/>
    <col min="6490" max="6490" width="22.5546875" style="81" customWidth="1"/>
    <col min="6491" max="6491" width="10.44140625" style="81" customWidth="1"/>
    <col min="6492" max="6492" width="22.109375" style="81" customWidth="1"/>
    <col min="6493" max="6493" width="12.88671875" style="81" customWidth="1"/>
    <col min="6494" max="6494" width="22.109375" style="81" customWidth="1"/>
    <col min="6495" max="6495" width="12.88671875" style="81" customWidth="1"/>
    <col min="6496" max="6496" width="19.109375" style="81" customWidth="1"/>
    <col min="6497" max="6497" width="12.88671875" style="81" customWidth="1"/>
    <col min="6498" max="6498" width="20" style="81" customWidth="1"/>
    <col min="6499" max="6499" width="10.44140625" style="81" customWidth="1"/>
    <col min="6500" max="6500" width="20.6640625" style="81" customWidth="1"/>
    <col min="6501" max="6501" width="12.88671875" style="81" customWidth="1"/>
    <col min="6502" max="6502" width="19.88671875" style="81" customWidth="1"/>
    <col min="6503" max="6503" width="12.88671875" style="81" customWidth="1"/>
    <col min="6504" max="6504" width="19.88671875" style="81" customWidth="1"/>
    <col min="6505" max="6505" width="12.88671875" style="81" customWidth="1"/>
    <col min="6506" max="6506" width="18.33203125" style="81" customWidth="1"/>
    <col min="6507" max="6507" width="12.88671875" style="81" customWidth="1"/>
    <col min="6508" max="6508" width="18.5546875" style="81" customWidth="1"/>
    <col min="6509" max="6509" width="10.44140625" style="81" customWidth="1"/>
    <col min="6510" max="6510" width="20.109375" style="81" customWidth="1"/>
    <col min="6511" max="6511" width="9.6640625" style="81" customWidth="1"/>
    <col min="6512" max="6512" width="20.33203125" style="81" customWidth="1"/>
    <col min="6513" max="6513" width="12.88671875" style="81" customWidth="1"/>
    <col min="6514" max="6514" width="23.44140625" style="81" customWidth="1"/>
    <col min="6515" max="6515" width="12.88671875" style="81" customWidth="1"/>
    <col min="6516" max="6518" width="21" style="81" customWidth="1"/>
    <col min="6519" max="6519" width="12.88671875" style="81" customWidth="1"/>
    <col min="6520" max="6520" width="19" style="81" customWidth="1"/>
    <col min="6521" max="6521" width="12.88671875" style="81" customWidth="1"/>
    <col min="6522" max="6522" width="21.44140625" style="81" customWidth="1"/>
    <col min="6523" max="6523" width="10.44140625" style="81" customWidth="1"/>
    <col min="6524" max="6524" width="20.6640625" style="81" customWidth="1"/>
    <col min="6525" max="6525" width="12.88671875" style="81" customWidth="1"/>
    <col min="6526" max="6526" width="19.5546875" style="81" customWidth="1"/>
    <col min="6527" max="6527" width="12.88671875" style="81" customWidth="1"/>
    <col min="6528" max="6528" width="19.33203125" style="81" customWidth="1"/>
    <col min="6529" max="6530" width="21" style="81" customWidth="1"/>
    <col min="6531" max="6531" width="12.88671875" style="81" customWidth="1"/>
    <col min="6532" max="6532" width="19" style="81" customWidth="1"/>
    <col min="6533" max="6533" width="12.88671875" style="81" customWidth="1"/>
    <col min="6534" max="6534" width="18.5546875" style="81" customWidth="1"/>
    <col min="6535" max="6535" width="10.44140625" style="81" customWidth="1"/>
    <col min="6536" max="6536" width="20" style="81" customWidth="1"/>
    <col min="6537" max="6537" width="9.88671875" style="81" customWidth="1"/>
    <col min="6538" max="6538" width="19.5546875" style="81" customWidth="1"/>
    <col min="6539" max="6539" width="8" style="81" customWidth="1"/>
    <col min="6540" max="6540" width="20" style="81" customWidth="1"/>
    <col min="6541" max="6542" width="0" style="81" hidden="1" customWidth="1"/>
    <col min="6543" max="6543" width="13.5546875" style="81" customWidth="1"/>
    <col min="6544" max="6544" width="21.109375" style="81" customWidth="1"/>
    <col min="6545" max="6545" width="11.44140625" style="81" customWidth="1"/>
    <col min="6546" max="6546" width="21.44140625" style="81" customWidth="1"/>
    <col min="6547" max="6547" width="8.109375" style="81" customWidth="1"/>
    <col min="6548" max="6548" width="20.5546875" style="81" customWidth="1"/>
    <col min="6549" max="6550" width="0" style="81" hidden="1" customWidth="1"/>
    <col min="6551" max="6551" width="13.5546875" style="81" customWidth="1"/>
    <col min="6552" max="6552" width="21" style="81" customWidth="1"/>
    <col min="6553" max="6553" width="11.44140625" style="81" customWidth="1"/>
    <col min="6554" max="6554" width="19" style="81" customWidth="1"/>
    <col min="6555" max="6555" width="8.109375" style="81" customWidth="1"/>
    <col min="6556" max="6556" width="19" style="81" customWidth="1"/>
    <col min="6557" max="6558" width="0" style="81" hidden="1" customWidth="1"/>
    <col min="6559" max="6559" width="13.5546875" style="81" customWidth="1"/>
    <col min="6560" max="6560" width="21.6640625" style="81" customWidth="1"/>
    <col min="6561" max="6561" width="11.44140625" style="81" customWidth="1"/>
    <col min="6562" max="6562" width="19.33203125" style="81" customWidth="1"/>
    <col min="6563" max="6563" width="8.109375" style="81" customWidth="1"/>
    <col min="6564" max="6564" width="18.33203125" style="81" customWidth="1"/>
    <col min="6565" max="6566" width="0" style="81" hidden="1" customWidth="1"/>
    <col min="6567" max="6567" width="13.5546875" style="81" customWidth="1"/>
    <col min="6568" max="6568" width="19.33203125" style="81" customWidth="1"/>
    <col min="6569" max="6579" width="0" style="81" hidden="1" customWidth="1"/>
    <col min="6580" max="6580" width="13.5546875" style="81" customWidth="1"/>
    <col min="6581" max="6581" width="16.44140625" style="81" customWidth="1"/>
    <col min="6582" max="6582" width="9.88671875" style="81" customWidth="1"/>
    <col min="6583" max="6583" width="19.5546875" style="81" customWidth="1"/>
    <col min="6584" max="6585" width="0" style="81" hidden="1" customWidth="1"/>
    <col min="6586" max="6586" width="13.5546875" style="81" customWidth="1"/>
    <col min="6587" max="6587" width="18.33203125" style="81" customWidth="1"/>
    <col min="6588" max="6588" width="13.5546875" style="81" customWidth="1"/>
    <col min="6589" max="6589" width="25" style="81" customWidth="1"/>
    <col min="6590" max="6590" width="9.88671875" style="81" customWidth="1"/>
    <col min="6591" max="6591" width="21.44140625" style="81" customWidth="1"/>
    <col min="6592" max="6592" width="13.5546875" style="81" customWidth="1"/>
    <col min="6593" max="6593" width="24.44140625" style="81" customWidth="1"/>
    <col min="6594" max="6601" width="0" style="81" hidden="1" customWidth="1"/>
    <col min="6602" max="6602" width="13.5546875" style="81" customWidth="1"/>
    <col min="6603" max="6603" width="24.44140625" style="81" customWidth="1"/>
    <col min="6604" max="6604" width="9.109375" style="81"/>
    <col min="6605" max="6605" width="19.88671875" style="81" customWidth="1"/>
    <col min="6606" max="6725" width="9.109375" style="81"/>
    <col min="6726" max="6726" width="5.5546875" style="81" customWidth="1"/>
    <col min="6727" max="6727" width="12.109375" style="81" customWidth="1"/>
    <col min="6728" max="6728" width="50.6640625" style="81" customWidth="1"/>
    <col min="6729" max="6729" width="11.44140625" style="81" customWidth="1"/>
    <col min="6730" max="6730" width="20" style="81" customWidth="1"/>
    <col min="6731" max="6731" width="8.109375" style="81" customWidth="1"/>
    <col min="6732" max="6732" width="17.6640625" style="81" customWidth="1"/>
    <col min="6733" max="6734" width="0" style="81" hidden="1" customWidth="1"/>
    <col min="6735" max="6735" width="13.5546875" style="81" customWidth="1"/>
    <col min="6736" max="6736" width="18.5546875" style="81" customWidth="1"/>
    <col min="6737" max="6737" width="11.44140625" style="81" customWidth="1"/>
    <col min="6738" max="6738" width="18.88671875" style="81" customWidth="1"/>
    <col min="6739" max="6739" width="8.109375" style="81" customWidth="1"/>
    <col min="6740" max="6740" width="19" style="81" customWidth="1"/>
    <col min="6741" max="6742" width="0" style="81" hidden="1" customWidth="1"/>
    <col min="6743" max="6743" width="13.5546875" style="81" customWidth="1"/>
    <col min="6744" max="6744" width="18.33203125" style="81" customWidth="1"/>
    <col min="6745" max="6745" width="9.88671875" style="81" customWidth="1"/>
    <col min="6746" max="6746" width="22.5546875" style="81" customWidth="1"/>
    <col min="6747" max="6747" width="10.44140625" style="81" customWidth="1"/>
    <col min="6748" max="6748" width="22.109375" style="81" customWidth="1"/>
    <col min="6749" max="6749" width="12.88671875" style="81" customWidth="1"/>
    <col min="6750" max="6750" width="22.109375" style="81" customWidth="1"/>
    <col min="6751" max="6751" width="12.88671875" style="81" customWidth="1"/>
    <col min="6752" max="6752" width="19.109375" style="81" customWidth="1"/>
    <col min="6753" max="6753" width="12.88671875" style="81" customWidth="1"/>
    <col min="6754" max="6754" width="20" style="81" customWidth="1"/>
    <col min="6755" max="6755" width="10.44140625" style="81" customWidth="1"/>
    <col min="6756" max="6756" width="20.6640625" style="81" customWidth="1"/>
    <col min="6757" max="6757" width="12.88671875" style="81" customWidth="1"/>
    <col min="6758" max="6758" width="19.88671875" style="81" customWidth="1"/>
    <col min="6759" max="6759" width="12.88671875" style="81" customWidth="1"/>
    <col min="6760" max="6760" width="19.88671875" style="81" customWidth="1"/>
    <col min="6761" max="6761" width="12.88671875" style="81" customWidth="1"/>
    <col min="6762" max="6762" width="18.33203125" style="81" customWidth="1"/>
    <col min="6763" max="6763" width="12.88671875" style="81" customWidth="1"/>
    <col min="6764" max="6764" width="18.5546875" style="81" customWidth="1"/>
    <col min="6765" max="6765" width="10.44140625" style="81" customWidth="1"/>
    <col min="6766" max="6766" width="20.109375" style="81" customWidth="1"/>
    <col min="6767" max="6767" width="9.6640625" style="81" customWidth="1"/>
    <col min="6768" max="6768" width="20.33203125" style="81" customWidth="1"/>
    <col min="6769" max="6769" width="12.88671875" style="81" customWidth="1"/>
    <col min="6770" max="6770" width="23.44140625" style="81" customWidth="1"/>
    <col min="6771" max="6771" width="12.88671875" style="81" customWidth="1"/>
    <col min="6772" max="6774" width="21" style="81" customWidth="1"/>
    <col min="6775" max="6775" width="12.88671875" style="81" customWidth="1"/>
    <col min="6776" max="6776" width="19" style="81" customWidth="1"/>
    <col min="6777" max="6777" width="12.88671875" style="81" customWidth="1"/>
    <col min="6778" max="6778" width="21.44140625" style="81" customWidth="1"/>
    <col min="6779" max="6779" width="10.44140625" style="81" customWidth="1"/>
    <col min="6780" max="6780" width="20.6640625" style="81" customWidth="1"/>
    <col min="6781" max="6781" width="12.88671875" style="81" customWidth="1"/>
    <col min="6782" max="6782" width="19.5546875" style="81" customWidth="1"/>
    <col min="6783" max="6783" width="12.88671875" style="81" customWidth="1"/>
    <col min="6784" max="6784" width="19.33203125" style="81" customWidth="1"/>
    <col min="6785" max="6786" width="21" style="81" customWidth="1"/>
    <col min="6787" max="6787" width="12.88671875" style="81" customWidth="1"/>
    <col min="6788" max="6788" width="19" style="81" customWidth="1"/>
    <col min="6789" max="6789" width="12.88671875" style="81" customWidth="1"/>
    <col min="6790" max="6790" width="18.5546875" style="81" customWidth="1"/>
    <col min="6791" max="6791" width="10.44140625" style="81" customWidth="1"/>
    <col min="6792" max="6792" width="20" style="81" customWidth="1"/>
    <col min="6793" max="6793" width="9.88671875" style="81" customWidth="1"/>
    <col min="6794" max="6794" width="19.5546875" style="81" customWidth="1"/>
    <col min="6795" max="6795" width="8" style="81" customWidth="1"/>
    <col min="6796" max="6796" width="20" style="81" customWidth="1"/>
    <col min="6797" max="6798" width="0" style="81" hidden="1" customWidth="1"/>
    <col min="6799" max="6799" width="13.5546875" style="81" customWidth="1"/>
    <col min="6800" max="6800" width="21.109375" style="81" customWidth="1"/>
    <col min="6801" max="6801" width="11.44140625" style="81" customWidth="1"/>
    <col min="6802" max="6802" width="21.44140625" style="81" customWidth="1"/>
    <col min="6803" max="6803" width="8.109375" style="81" customWidth="1"/>
    <col min="6804" max="6804" width="20.5546875" style="81" customWidth="1"/>
    <col min="6805" max="6806" width="0" style="81" hidden="1" customWidth="1"/>
    <col min="6807" max="6807" width="13.5546875" style="81" customWidth="1"/>
    <col min="6808" max="6808" width="21" style="81" customWidth="1"/>
    <col min="6809" max="6809" width="11.44140625" style="81" customWidth="1"/>
    <col min="6810" max="6810" width="19" style="81" customWidth="1"/>
    <col min="6811" max="6811" width="8.109375" style="81" customWidth="1"/>
    <col min="6812" max="6812" width="19" style="81" customWidth="1"/>
    <col min="6813" max="6814" width="0" style="81" hidden="1" customWidth="1"/>
    <col min="6815" max="6815" width="13.5546875" style="81" customWidth="1"/>
    <col min="6816" max="6816" width="21.6640625" style="81" customWidth="1"/>
    <col min="6817" max="6817" width="11.44140625" style="81" customWidth="1"/>
    <col min="6818" max="6818" width="19.33203125" style="81" customWidth="1"/>
    <col min="6819" max="6819" width="8.109375" style="81" customWidth="1"/>
    <col min="6820" max="6820" width="18.33203125" style="81" customWidth="1"/>
    <col min="6821" max="6822" width="0" style="81" hidden="1" customWidth="1"/>
    <col min="6823" max="6823" width="13.5546875" style="81" customWidth="1"/>
    <col min="6824" max="6824" width="19.33203125" style="81" customWidth="1"/>
    <col min="6825" max="6835" width="0" style="81" hidden="1" customWidth="1"/>
    <col min="6836" max="6836" width="13.5546875" style="81" customWidth="1"/>
    <col min="6837" max="6837" width="16.44140625" style="81" customWidth="1"/>
    <col min="6838" max="6838" width="9.88671875" style="81" customWidth="1"/>
    <col min="6839" max="6839" width="19.5546875" style="81" customWidth="1"/>
    <col min="6840" max="6841" width="0" style="81" hidden="1" customWidth="1"/>
    <col min="6842" max="6842" width="13.5546875" style="81" customWidth="1"/>
    <col min="6843" max="6843" width="18.33203125" style="81" customWidth="1"/>
    <col min="6844" max="6844" width="13.5546875" style="81" customWidth="1"/>
    <col min="6845" max="6845" width="25" style="81" customWidth="1"/>
    <col min="6846" max="6846" width="9.88671875" style="81" customWidth="1"/>
    <col min="6847" max="6847" width="21.44140625" style="81" customWidth="1"/>
    <col min="6848" max="6848" width="13.5546875" style="81" customWidth="1"/>
    <col min="6849" max="6849" width="24.44140625" style="81" customWidth="1"/>
    <col min="6850" max="6857" width="0" style="81" hidden="1" customWidth="1"/>
    <col min="6858" max="6858" width="13.5546875" style="81" customWidth="1"/>
    <col min="6859" max="6859" width="24.44140625" style="81" customWidth="1"/>
    <col min="6860" max="6860" width="9.109375" style="81"/>
    <col min="6861" max="6861" width="19.88671875" style="81" customWidth="1"/>
    <col min="6862" max="6981" width="9.109375" style="81"/>
    <col min="6982" max="6982" width="5.5546875" style="81" customWidth="1"/>
    <col min="6983" max="6983" width="12.109375" style="81" customWidth="1"/>
    <col min="6984" max="6984" width="50.6640625" style="81" customWidth="1"/>
    <col min="6985" max="6985" width="11.44140625" style="81" customWidth="1"/>
    <col min="6986" max="6986" width="20" style="81" customWidth="1"/>
    <col min="6987" max="6987" width="8.109375" style="81" customWidth="1"/>
    <col min="6988" max="6988" width="17.6640625" style="81" customWidth="1"/>
    <col min="6989" max="6990" width="0" style="81" hidden="1" customWidth="1"/>
    <col min="6991" max="6991" width="13.5546875" style="81" customWidth="1"/>
    <col min="6992" max="6992" width="18.5546875" style="81" customWidth="1"/>
    <col min="6993" max="6993" width="11.44140625" style="81" customWidth="1"/>
    <col min="6994" max="6994" width="18.88671875" style="81" customWidth="1"/>
    <col min="6995" max="6995" width="8.109375" style="81" customWidth="1"/>
    <col min="6996" max="6996" width="19" style="81" customWidth="1"/>
    <col min="6997" max="6998" width="0" style="81" hidden="1" customWidth="1"/>
    <col min="6999" max="6999" width="13.5546875" style="81" customWidth="1"/>
    <col min="7000" max="7000" width="18.33203125" style="81" customWidth="1"/>
    <col min="7001" max="7001" width="9.88671875" style="81" customWidth="1"/>
    <col min="7002" max="7002" width="22.5546875" style="81" customWidth="1"/>
    <col min="7003" max="7003" width="10.44140625" style="81" customWidth="1"/>
    <col min="7004" max="7004" width="22.109375" style="81" customWidth="1"/>
    <col min="7005" max="7005" width="12.88671875" style="81" customWidth="1"/>
    <col min="7006" max="7006" width="22.109375" style="81" customWidth="1"/>
    <col min="7007" max="7007" width="12.88671875" style="81" customWidth="1"/>
    <col min="7008" max="7008" width="19.109375" style="81" customWidth="1"/>
    <col min="7009" max="7009" width="12.88671875" style="81" customWidth="1"/>
    <col min="7010" max="7010" width="20" style="81" customWidth="1"/>
    <col min="7011" max="7011" width="10.44140625" style="81" customWidth="1"/>
    <col min="7012" max="7012" width="20.6640625" style="81" customWidth="1"/>
    <col min="7013" max="7013" width="12.88671875" style="81" customWidth="1"/>
    <col min="7014" max="7014" width="19.88671875" style="81" customWidth="1"/>
    <col min="7015" max="7015" width="12.88671875" style="81" customWidth="1"/>
    <col min="7016" max="7016" width="19.88671875" style="81" customWidth="1"/>
    <col min="7017" max="7017" width="12.88671875" style="81" customWidth="1"/>
    <col min="7018" max="7018" width="18.33203125" style="81" customWidth="1"/>
    <col min="7019" max="7019" width="12.88671875" style="81" customWidth="1"/>
    <col min="7020" max="7020" width="18.5546875" style="81" customWidth="1"/>
    <col min="7021" max="7021" width="10.44140625" style="81" customWidth="1"/>
    <col min="7022" max="7022" width="20.109375" style="81" customWidth="1"/>
    <col min="7023" max="7023" width="9.6640625" style="81" customWidth="1"/>
    <col min="7024" max="7024" width="20.33203125" style="81" customWidth="1"/>
    <col min="7025" max="7025" width="12.88671875" style="81" customWidth="1"/>
    <col min="7026" max="7026" width="23.44140625" style="81" customWidth="1"/>
    <col min="7027" max="7027" width="12.88671875" style="81" customWidth="1"/>
    <col min="7028" max="7030" width="21" style="81" customWidth="1"/>
    <col min="7031" max="7031" width="12.88671875" style="81" customWidth="1"/>
    <col min="7032" max="7032" width="19" style="81" customWidth="1"/>
    <col min="7033" max="7033" width="12.88671875" style="81" customWidth="1"/>
    <col min="7034" max="7034" width="21.44140625" style="81" customWidth="1"/>
    <col min="7035" max="7035" width="10.44140625" style="81" customWidth="1"/>
    <col min="7036" max="7036" width="20.6640625" style="81" customWidth="1"/>
    <col min="7037" max="7037" width="12.88671875" style="81" customWidth="1"/>
    <col min="7038" max="7038" width="19.5546875" style="81" customWidth="1"/>
    <col min="7039" max="7039" width="12.88671875" style="81" customWidth="1"/>
    <col min="7040" max="7040" width="19.33203125" style="81" customWidth="1"/>
    <col min="7041" max="7042" width="21" style="81" customWidth="1"/>
    <col min="7043" max="7043" width="12.88671875" style="81" customWidth="1"/>
    <col min="7044" max="7044" width="19" style="81" customWidth="1"/>
    <col min="7045" max="7045" width="12.88671875" style="81" customWidth="1"/>
    <col min="7046" max="7046" width="18.5546875" style="81" customWidth="1"/>
    <col min="7047" max="7047" width="10.44140625" style="81" customWidth="1"/>
    <col min="7048" max="7048" width="20" style="81" customWidth="1"/>
    <col min="7049" max="7049" width="9.88671875" style="81" customWidth="1"/>
    <col min="7050" max="7050" width="19.5546875" style="81" customWidth="1"/>
    <col min="7051" max="7051" width="8" style="81" customWidth="1"/>
    <col min="7052" max="7052" width="20" style="81" customWidth="1"/>
    <col min="7053" max="7054" width="0" style="81" hidden="1" customWidth="1"/>
    <col min="7055" max="7055" width="13.5546875" style="81" customWidth="1"/>
    <col min="7056" max="7056" width="21.109375" style="81" customWidth="1"/>
    <col min="7057" max="7057" width="11.44140625" style="81" customWidth="1"/>
    <col min="7058" max="7058" width="21.44140625" style="81" customWidth="1"/>
    <col min="7059" max="7059" width="8.109375" style="81" customWidth="1"/>
    <col min="7060" max="7060" width="20.5546875" style="81" customWidth="1"/>
    <col min="7061" max="7062" width="0" style="81" hidden="1" customWidth="1"/>
    <col min="7063" max="7063" width="13.5546875" style="81" customWidth="1"/>
    <col min="7064" max="7064" width="21" style="81" customWidth="1"/>
    <col min="7065" max="7065" width="11.44140625" style="81" customWidth="1"/>
    <col min="7066" max="7066" width="19" style="81" customWidth="1"/>
    <col min="7067" max="7067" width="8.109375" style="81" customWidth="1"/>
    <col min="7068" max="7068" width="19" style="81" customWidth="1"/>
    <col min="7069" max="7070" width="0" style="81" hidden="1" customWidth="1"/>
    <col min="7071" max="7071" width="13.5546875" style="81" customWidth="1"/>
    <col min="7072" max="7072" width="21.6640625" style="81" customWidth="1"/>
    <col min="7073" max="7073" width="11.44140625" style="81" customWidth="1"/>
    <col min="7074" max="7074" width="19.33203125" style="81" customWidth="1"/>
    <col min="7075" max="7075" width="8.109375" style="81" customWidth="1"/>
    <col min="7076" max="7076" width="18.33203125" style="81" customWidth="1"/>
    <col min="7077" max="7078" width="0" style="81" hidden="1" customWidth="1"/>
    <col min="7079" max="7079" width="13.5546875" style="81" customWidth="1"/>
    <col min="7080" max="7080" width="19.33203125" style="81" customWidth="1"/>
    <col min="7081" max="7091" width="0" style="81" hidden="1" customWidth="1"/>
    <col min="7092" max="7092" width="13.5546875" style="81" customWidth="1"/>
    <col min="7093" max="7093" width="16.44140625" style="81" customWidth="1"/>
    <col min="7094" max="7094" width="9.88671875" style="81" customWidth="1"/>
    <col min="7095" max="7095" width="19.5546875" style="81" customWidth="1"/>
    <col min="7096" max="7097" width="0" style="81" hidden="1" customWidth="1"/>
    <col min="7098" max="7098" width="13.5546875" style="81" customWidth="1"/>
    <col min="7099" max="7099" width="18.33203125" style="81" customWidth="1"/>
    <col min="7100" max="7100" width="13.5546875" style="81" customWidth="1"/>
    <col min="7101" max="7101" width="25" style="81" customWidth="1"/>
    <col min="7102" max="7102" width="9.88671875" style="81" customWidth="1"/>
    <col min="7103" max="7103" width="21.44140625" style="81" customWidth="1"/>
    <col min="7104" max="7104" width="13.5546875" style="81" customWidth="1"/>
    <col min="7105" max="7105" width="24.44140625" style="81" customWidth="1"/>
    <col min="7106" max="7113" width="0" style="81" hidden="1" customWidth="1"/>
    <col min="7114" max="7114" width="13.5546875" style="81" customWidth="1"/>
    <col min="7115" max="7115" width="24.44140625" style="81" customWidth="1"/>
    <col min="7116" max="7116" width="9.109375" style="81"/>
    <col min="7117" max="7117" width="19.88671875" style="81" customWidth="1"/>
    <col min="7118" max="7237" width="9.109375" style="81"/>
    <col min="7238" max="7238" width="5.5546875" style="81" customWidth="1"/>
    <col min="7239" max="7239" width="12.109375" style="81" customWidth="1"/>
    <col min="7240" max="7240" width="50.6640625" style="81" customWidth="1"/>
    <col min="7241" max="7241" width="11.44140625" style="81" customWidth="1"/>
    <col min="7242" max="7242" width="20" style="81" customWidth="1"/>
    <col min="7243" max="7243" width="8.109375" style="81" customWidth="1"/>
    <col min="7244" max="7244" width="17.6640625" style="81" customWidth="1"/>
    <col min="7245" max="7246" width="0" style="81" hidden="1" customWidth="1"/>
    <col min="7247" max="7247" width="13.5546875" style="81" customWidth="1"/>
    <col min="7248" max="7248" width="18.5546875" style="81" customWidth="1"/>
    <col min="7249" max="7249" width="11.44140625" style="81" customWidth="1"/>
    <col min="7250" max="7250" width="18.88671875" style="81" customWidth="1"/>
    <col min="7251" max="7251" width="8.109375" style="81" customWidth="1"/>
    <col min="7252" max="7252" width="19" style="81" customWidth="1"/>
    <col min="7253" max="7254" width="0" style="81" hidden="1" customWidth="1"/>
    <col min="7255" max="7255" width="13.5546875" style="81" customWidth="1"/>
    <col min="7256" max="7256" width="18.33203125" style="81" customWidth="1"/>
    <col min="7257" max="7257" width="9.88671875" style="81" customWidth="1"/>
    <col min="7258" max="7258" width="22.5546875" style="81" customWidth="1"/>
    <col min="7259" max="7259" width="10.44140625" style="81" customWidth="1"/>
    <col min="7260" max="7260" width="22.109375" style="81" customWidth="1"/>
    <col min="7261" max="7261" width="12.88671875" style="81" customWidth="1"/>
    <col min="7262" max="7262" width="22.109375" style="81" customWidth="1"/>
    <col min="7263" max="7263" width="12.88671875" style="81" customWidth="1"/>
    <col min="7264" max="7264" width="19.109375" style="81" customWidth="1"/>
    <col min="7265" max="7265" width="12.88671875" style="81" customWidth="1"/>
    <col min="7266" max="7266" width="20" style="81" customWidth="1"/>
    <col min="7267" max="7267" width="10.44140625" style="81" customWidth="1"/>
    <col min="7268" max="7268" width="20.6640625" style="81" customWidth="1"/>
    <col min="7269" max="7269" width="12.88671875" style="81" customWidth="1"/>
    <col min="7270" max="7270" width="19.88671875" style="81" customWidth="1"/>
    <col min="7271" max="7271" width="12.88671875" style="81" customWidth="1"/>
    <col min="7272" max="7272" width="19.88671875" style="81" customWidth="1"/>
    <col min="7273" max="7273" width="12.88671875" style="81" customWidth="1"/>
    <col min="7274" max="7274" width="18.33203125" style="81" customWidth="1"/>
    <col min="7275" max="7275" width="12.88671875" style="81" customWidth="1"/>
    <col min="7276" max="7276" width="18.5546875" style="81" customWidth="1"/>
    <col min="7277" max="7277" width="10.44140625" style="81" customWidth="1"/>
    <col min="7278" max="7278" width="20.109375" style="81" customWidth="1"/>
    <col min="7279" max="7279" width="9.6640625" style="81" customWidth="1"/>
    <col min="7280" max="7280" width="20.33203125" style="81" customWidth="1"/>
    <col min="7281" max="7281" width="12.88671875" style="81" customWidth="1"/>
    <col min="7282" max="7282" width="23.44140625" style="81" customWidth="1"/>
    <col min="7283" max="7283" width="12.88671875" style="81" customWidth="1"/>
    <col min="7284" max="7286" width="21" style="81" customWidth="1"/>
    <col min="7287" max="7287" width="12.88671875" style="81" customWidth="1"/>
    <col min="7288" max="7288" width="19" style="81" customWidth="1"/>
    <col min="7289" max="7289" width="12.88671875" style="81" customWidth="1"/>
    <col min="7290" max="7290" width="21.44140625" style="81" customWidth="1"/>
    <col min="7291" max="7291" width="10.44140625" style="81" customWidth="1"/>
    <col min="7292" max="7292" width="20.6640625" style="81" customWidth="1"/>
    <col min="7293" max="7293" width="12.88671875" style="81" customWidth="1"/>
    <col min="7294" max="7294" width="19.5546875" style="81" customWidth="1"/>
    <col min="7295" max="7295" width="12.88671875" style="81" customWidth="1"/>
    <col min="7296" max="7296" width="19.33203125" style="81" customWidth="1"/>
    <col min="7297" max="7298" width="21" style="81" customWidth="1"/>
    <col min="7299" max="7299" width="12.88671875" style="81" customWidth="1"/>
    <col min="7300" max="7300" width="19" style="81" customWidth="1"/>
    <col min="7301" max="7301" width="12.88671875" style="81" customWidth="1"/>
    <col min="7302" max="7302" width="18.5546875" style="81" customWidth="1"/>
    <col min="7303" max="7303" width="10.44140625" style="81" customWidth="1"/>
    <col min="7304" max="7304" width="20" style="81" customWidth="1"/>
    <col min="7305" max="7305" width="9.88671875" style="81" customWidth="1"/>
    <col min="7306" max="7306" width="19.5546875" style="81" customWidth="1"/>
    <col min="7307" max="7307" width="8" style="81" customWidth="1"/>
    <col min="7308" max="7308" width="20" style="81" customWidth="1"/>
    <col min="7309" max="7310" width="0" style="81" hidden="1" customWidth="1"/>
    <col min="7311" max="7311" width="13.5546875" style="81" customWidth="1"/>
    <col min="7312" max="7312" width="21.109375" style="81" customWidth="1"/>
    <col min="7313" max="7313" width="11.44140625" style="81" customWidth="1"/>
    <col min="7314" max="7314" width="21.44140625" style="81" customWidth="1"/>
    <col min="7315" max="7315" width="8.109375" style="81" customWidth="1"/>
    <col min="7316" max="7316" width="20.5546875" style="81" customWidth="1"/>
    <col min="7317" max="7318" width="0" style="81" hidden="1" customWidth="1"/>
    <col min="7319" max="7319" width="13.5546875" style="81" customWidth="1"/>
    <col min="7320" max="7320" width="21" style="81" customWidth="1"/>
    <col min="7321" max="7321" width="11.44140625" style="81" customWidth="1"/>
    <col min="7322" max="7322" width="19" style="81" customWidth="1"/>
    <col min="7323" max="7323" width="8.109375" style="81" customWidth="1"/>
    <col min="7324" max="7324" width="19" style="81" customWidth="1"/>
    <col min="7325" max="7326" width="0" style="81" hidden="1" customWidth="1"/>
    <col min="7327" max="7327" width="13.5546875" style="81" customWidth="1"/>
    <col min="7328" max="7328" width="21.6640625" style="81" customWidth="1"/>
    <col min="7329" max="7329" width="11.44140625" style="81" customWidth="1"/>
    <col min="7330" max="7330" width="19.33203125" style="81" customWidth="1"/>
    <col min="7331" max="7331" width="8.109375" style="81" customWidth="1"/>
    <col min="7332" max="7332" width="18.33203125" style="81" customWidth="1"/>
    <col min="7333" max="7334" width="0" style="81" hidden="1" customWidth="1"/>
    <col min="7335" max="7335" width="13.5546875" style="81" customWidth="1"/>
    <col min="7336" max="7336" width="19.33203125" style="81" customWidth="1"/>
    <col min="7337" max="7347" width="0" style="81" hidden="1" customWidth="1"/>
    <col min="7348" max="7348" width="13.5546875" style="81" customWidth="1"/>
    <col min="7349" max="7349" width="16.44140625" style="81" customWidth="1"/>
    <col min="7350" max="7350" width="9.88671875" style="81" customWidth="1"/>
    <col min="7351" max="7351" width="19.5546875" style="81" customWidth="1"/>
    <col min="7352" max="7353" width="0" style="81" hidden="1" customWidth="1"/>
    <col min="7354" max="7354" width="13.5546875" style="81" customWidth="1"/>
    <col min="7355" max="7355" width="18.33203125" style="81" customWidth="1"/>
    <col min="7356" max="7356" width="13.5546875" style="81" customWidth="1"/>
    <col min="7357" max="7357" width="25" style="81" customWidth="1"/>
    <col min="7358" max="7358" width="9.88671875" style="81" customWidth="1"/>
    <col min="7359" max="7359" width="21.44140625" style="81" customWidth="1"/>
    <col min="7360" max="7360" width="13.5546875" style="81" customWidth="1"/>
    <col min="7361" max="7361" width="24.44140625" style="81" customWidth="1"/>
    <col min="7362" max="7369" width="0" style="81" hidden="1" customWidth="1"/>
    <col min="7370" max="7370" width="13.5546875" style="81" customWidth="1"/>
    <col min="7371" max="7371" width="24.44140625" style="81" customWidth="1"/>
    <col min="7372" max="7372" width="9.109375" style="81"/>
    <col min="7373" max="7373" width="19.88671875" style="81" customWidth="1"/>
    <col min="7374" max="7493" width="9.109375" style="81"/>
    <col min="7494" max="7494" width="5.5546875" style="81" customWidth="1"/>
    <col min="7495" max="7495" width="12.109375" style="81" customWidth="1"/>
    <col min="7496" max="7496" width="50.6640625" style="81" customWidth="1"/>
    <col min="7497" max="7497" width="11.44140625" style="81" customWidth="1"/>
    <col min="7498" max="7498" width="20" style="81" customWidth="1"/>
    <col min="7499" max="7499" width="8.109375" style="81" customWidth="1"/>
    <col min="7500" max="7500" width="17.6640625" style="81" customWidth="1"/>
    <col min="7501" max="7502" width="0" style="81" hidden="1" customWidth="1"/>
    <col min="7503" max="7503" width="13.5546875" style="81" customWidth="1"/>
    <col min="7504" max="7504" width="18.5546875" style="81" customWidth="1"/>
    <col min="7505" max="7505" width="11.44140625" style="81" customWidth="1"/>
    <col min="7506" max="7506" width="18.88671875" style="81" customWidth="1"/>
    <col min="7507" max="7507" width="8.109375" style="81" customWidth="1"/>
    <col min="7508" max="7508" width="19" style="81" customWidth="1"/>
    <col min="7509" max="7510" width="0" style="81" hidden="1" customWidth="1"/>
    <col min="7511" max="7511" width="13.5546875" style="81" customWidth="1"/>
    <col min="7512" max="7512" width="18.33203125" style="81" customWidth="1"/>
    <col min="7513" max="7513" width="9.88671875" style="81" customWidth="1"/>
    <col min="7514" max="7514" width="22.5546875" style="81" customWidth="1"/>
    <col min="7515" max="7515" width="10.44140625" style="81" customWidth="1"/>
    <col min="7516" max="7516" width="22.109375" style="81" customWidth="1"/>
    <col min="7517" max="7517" width="12.88671875" style="81" customWidth="1"/>
    <col min="7518" max="7518" width="22.109375" style="81" customWidth="1"/>
    <col min="7519" max="7519" width="12.88671875" style="81" customWidth="1"/>
    <col min="7520" max="7520" width="19.109375" style="81" customWidth="1"/>
    <col min="7521" max="7521" width="12.88671875" style="81" customWidth="1"/>
    <col min="7522" max="7522" width="20" style="81" customWidth="1"/>
    <col min="7523" max="7523" width="10.44140625" style="81" customWidth="1"/>
    <col min="7524" max="7524" width="20.6640625" style="81" customWidth="1"/>
    <col min="7525" max="7525" width="12.88671875" style="81" customWidth="1"/>
    <col min="7526" max="7526" width="19.88671875" style="81" customWidth="1"/>
    <col min="7527" max="7527" width="12.88671875" style="81" customWidth="1"/>
    <col min="7528" max="7528" width="19.88671875" style="81" customWidth="1"/>
    <col min="7529" max="7529" width="12.88671875" style="81" customWidth="1"/>
    <col min="7530" max="7530" width="18.33203125" style="81" customWidth="1"/>
    <col min="7531" max="7531" width="12.88671875" style="81" customWidth="1"/>
    <col min="7532" max="7532" width="18.5546875" style="81" customWidth="1"/>
    <col min="7533" max="7533" width="10.44140625" style="81" customWidth="1"/>
    <col min="7534" max="7534" width="20.109375" style="81" customWidth="1"/>
    <col min="7535" max="7535" width="9.6640625" style="81" customWidth="1"/>
    <col min="7536" max="7536" width="20.33203125" style="81" customWidth="1"/>
    <col min="7537" max="7537" width="12.88671875" style="81" customWidth="1"/>
    <col min="7538" max="7538" width="23.44140625" style="81" customWidth="1"/>
    <col min="7539" max="7539" width="12.88671875" style="81" customWidth="1"/>
    <col min="7540" max="7542" width="21" style="81" customWidth="1"/>
    <col min="7543" max="7543" width="12.88671875" style="81" customWidth="1"/>
    <col min="7544" max="7544" width="19" style="81" customWidth="1"/>
    <col min="7545" max="7545" width="12.88671875" style="81" customWidth="1"/>
    <col min="7546" max="7546" width="21.44140625" style="81" customWidth="1"/>
    <col min="7547" max="7547" width="10.44140625" style="81" customWidth="1"/>
    <col min="7548" max="7548" width="20.6640625" style="81" customWidth="1"/>
    <col min="7549" max="7549" width="12.88671875" style="81" customWidth="1"/>
    <col min="7550" max="7550" width="19.5546875" style="81" customWidth="1"/>
    <col min="7551" max="7551" width="12.88671875" style="81" customWidth="1"/>
    <col min="7552" max="7552" width="19.33203125" style="81" customWidth="1"/>
    <col min="7553" max="7554" width="21" style="81" customWidth="1"/>
    <col min="7555" max="7555" width="12.88671875" style="81" customWidth="1"/>
    <col min="7556" max="7556" width="19" style="81" customWidth="1"/>
    <col min="7557" max="7557" width="12.88671875" style="81" customWidth="1"/>
    <col min="7558" max="7558" width="18.5546875" style="81" customWidth="1"/>
    <col min="7559" max="7559" width="10.44140625" style="81" customWidth="1"/>
    <col min="7560" max="7560" width="20" style="81" customWidth="1"/>
    <col min="7561" max="7561" width="9.88671875" style="81" customWidth="1"/>
    <col min="7562" max="7562" width="19.5546875" style="81" customWidth="1"/>
    <col min="7563" max="7563" width="8" style="81" customWidth="1"/>
    <col min="7564" max="7564" width="20" style="81" customWidth="1"/>
    <col min="7565" max="7566" width="0" style="81" hidden="1" customWidth="1"/>
    <col min="7567" max="7567" width="13.5546875" style="81" customWidth="1"/>
    <col min="7568" max="7568" width="21.109375" style="81" customWidth="1"/>
    <col min="7569" max="7569" width="11.44140625" style="81" customWidth="1"/>
    <col min="7570" max="7570" width="21.44140625" style="81" customWidth="1"/>
    <col min="7571" max="7571" width="8.109375" style="81" customWidth="1"/>
    <col min="7572" max="7572" width="20.5546875" style="81" customWidth="1"/>
    <col min="7573" max="7574" width="0" style="81" hidden="1" customWidth="1"/>
    <col min="7575" max="7575" width="13.5546875" style="81" customWidth="1"/>
    <col min="7576" max="7576" width="21" style="81" customWidth="1"/>
    <col min="7577" max="7577" width="11.44140625" style="81" customWidth="1"/>
    <col min="7578" max="7578" width="19" style="81" customWidth="1"/>
    <col min="7579" max="7579" width="8.109375" style="81" customWidth="1"/>
    <col min="7580" max="7580" width="19" style="81" customWidth="1"/>
    <col min="7581" max="7582" width="0" style="81" hidden="1" customWidth="1"/>
    <col min="7583" max="7583" width="13.5546875" style="81" customWidth="1"/>
    <col min="7584" max="7584" width="21.6640625" style="81" customWidth="1"/>
    <col min="7585" max="7585" width="11.44140625" style="81" customWidth="1"/>
    <col min="7586" max="7586" width="19.33203125" style="81" customWidth="1"/>
    <col min="7587" max="7587" width="8.109375" style="81" customWidth="1"/>
    <col min="7588" max="7588" width="18.33203125" style="81" customWidth="1"/>
    <col min="7589" max="7590" width="0" style="81" hidden="1" customWidth="1"/>
    <col min="7591" max="7591" width="13.5546875" style="81" customWidth="1"/>
    <col min="7592" max="7592" width="19.33203125" style="81" customWidth="1"/>
    <col min="7593" max="7603" width="0" style="81" hidden="1" customWidth="1"/>
    <col min="7604" max="7604" width="13.5546875" style="81" customWidth="1"/>
    <col min="7605" max="7605" width="16.44140625" style="81" customWidth="1"/>
    <col min="7606" max="7606" width="9.88671875" style="81" customWidth="1"/>
    <col min="7607" max="7607" width="19.5546875" style="81" customWidth="1"/>
    <col min="7608" max="7609" width="0" style="81" hidden="1" customWidth="1"/>
    <col min="7610" max="7610" width="13.5546875" style="81" customWidth="1"/>
    <col min="7611" max="7611" width="18.33203125" style="81" customWidth="1"/>
    <col min="7612" max="7612" width="13.5546875" style="81" customWidth="1"/>
    <col min="7613" max="7613" width="25" style="81" customWidth="1"/>
    <col min="7614" max="7614" width="9.88671875" style="81" customWidth="1"/>
    <col min="7615" max="7615" width="21.44140625" style="81" customWidth="1"/>
    <col min="7616" max="7616" width="13.5546875" style="81" customWidth="1"/>
    <col min="7617" max="7617" width="24.44140625" style="81" customWidth="1"/>
    <col min="7618" max="7625" width="0" style="81" hidden="1" customWidth="1"/>
    <col min="7626" max="7626" width="13.5546875" style="81" customWidth="1"/>
    <col min="7627" max="7627" width="24.44140625" style="81" customWidth="1"/>
    <col min="7628" max="7628" width="9.109375" style="81"/>
    <col min="7629" max="7629" width="19.88671875" style="81" customWidth="1"/>
    <col min="7630" max="7749" width="9.109375" style="81"/>
    <col min="7750" max="7750" width="5.5546875" style="81" customWidth="1"/>
    <col min="7751" max="7751" width="12.109375" style="81" customWidth="1"/>
    <col min="7752" max="7752" width="50.6640625" style="81" customWidth="1"/>
    <col min="7753" max="7753" width="11.44140625" style="81" customWidth="1"/>
    <col min="7754" max="7754" width="20" style="81" customWidth="1"/>
    <col min="7755" max="7755" width="8.109375" style="81" customWidth="1"/>
    <col min="7756" max="7756" width="17.6640625" style="81" customWidth="1"/>
    <col min="7757" max="7758" width="0" style="81" hidden="1" customWidth="1"/>
    <col min="7759" max="7759" width="13.5546875" style="81" customWidth="1"/>
    <col min="7760" max="7760" width="18.5546875" style="81" customWidth="1"/>
    <col min="7761" max="7761" width="11.44140625" style="81" customWidth="1"/>
    <col min="7762" max="7762" width="18.88671875" style="81" customWidth="1"/>
    <col min="7763" max="7763" width="8.109375" style="81" customWidth="1"/>
    <col min="7764" max="7764" width="19" style="81" customWidth="1"/>
    <col min="7765" max="7766" width="0" style="81" hidden="1" customWidth="1"/>
    <col min="7767" max="7767" width="13.5546875" style="81" customWidth="1"/>
    <col min="7768" max="7768" width="18.33203125" style="81" customWidth="1"/>
    <col min="7769" max="7769" width="9.88671875" style="81" customWidth="1"/>
    <col min="7770" max="7770" width="22.5546875" style="81" customWidth="1"/>
    <col min="7771" max="7771" width="10.44140625" style="81" customWidth="1"/>
    <col min="7772" max="7772" width="22.109375" style="81" customWidth="1"/>
    <col min="7773" max="7773" width="12.88671875" style="81" customWidth="1"/>
    <col min="7774" max="7774" width="22.109375" style="81" customWidth="1"/>
    <col min="7775" max="7775" width="12.88671875" style="81" customWidth="1"/>
    <col min="7776" max="7776" width="19.109375" style="81" customWidth="1"/>
    <col min="7777" max="7777" width="12.88671875" style="81" customWidth="1"/>
    <col min="7778" max="7778" width="20" style="81" customWidth="1"/>
    <col min="7779" max="7779" width="10.44140625" style="81" customWidth="1"/>
    <col min="7780" max="7780" width="20.6640625" style="81" customWidth="1"/>
    <col min="7781" max="7781" width="12.88671875" style="81" customWidth="1"/>
    <col min="7782" max="7782" width="19.88671875" style="81" customWidth="1"/>
    <col min="7783" max="7783" width="12.88671875" style="81" customWidth="1"/>
    <col min="7784" max="7784" width="19.88671875" style="81" customWidth="1"/>
    <col min="7785" max="7785" width="12.88671875" style="81" customWidth="1"/>
    <col min="7786" max="7786" width="18.33203125" style="81" customWidth="1"/>
    <col min="7787" max="7787" width="12.88671875" style="81" customWidth="1"/>
    <col min="7788" max="7788" width="18.5546875" style="81" customWidth="1"/>
    <col min="7789" max="7789" width="10.44140625" style="81" customWidth="1"/>
    <col min="7790" max="7790" width="20.109375" style="81" customWidth="1"/>
    <col min="7791" max="7791" width="9.6640625" style="81" customWidth="1"/>
    <col min="7792" max="7792" width="20.33203125" style="81" customWidth="1"/>
    <col min="7793" max="7793" width="12.88671875" style="81" customWidth="1"/>
    <col min="7794" max="7794" width="23.44140625" style="81" customWidth="1"/>
    <col min="7795" max="7795" width="12.88671875" style="81" customWidth="1"/>
    <col min="7796" max="7798" width="21" style="81" customWidth="1"/>
    <col min="7799" max="7799" width="12.88671875" style="81" customWidth="1"/>
    <col min="7800" max="7800" width="19" style="81" customWidth="1"/>
    <col min="7801" max="7801" width="12.88671875" style="81" customWidth="1"/>
    <col min="7802" max="7802" width="21.44140625" style="81" customWidth="1"/>
    <col min="7803" max="7803" width="10.44140625" style="81" customWidth="1"/>
    <col min="7804" max="7804" width="20.6640625" style="81" customWidth="1"/>
    <col min="7805" max="7805" width="12.88671875" style="81" customWidth="1"/>
    <col min="7806" max="7806" width="19.5546875" style="81" customWidth="1"/>
    <col min="7807" max="7807" width="12.88671875" style="81" customWidth="1"/>
    <col min="7808" max="7808" width="19.33203125" style="81" customWidth="1"/>
    <col min="7809" max="7810" width="21" style="81" customWidth="1"/>
    <col min="7811" max="7811" width="12.88671875" style="81" customWidth="1"/>
    <col min="7812" max="7812" width="19" style="81" customWidth="1"/>
    <col min="7813" max="7813" width="12.88671875" style="81" customWidth="1"/>
    <col min="7814" max="7814" width="18.5546875" style="81" customWidth="1"/>
    <col min="7815" max="7815" width="10.44140625" style="81" customWidth="1"/>
    <col min="7816" max="7816" width="20" style="81" customWidth="1"/>
    <col min="7817" max="7817" width="9.88671875" style="81" customWidth="1"/>
    <col min="7818" max="7818" width="19.5546875" style="81" customWidth="1"/>
    <col min="7819" max="7819" width="8" style="81" customWidth="1"/>
    <col min="7820" max="7820" width="20" style="81" customWidth="1"/>
    <col min="7821" max="7822" width="0" style="81" hidden="1" customWidth="1"/>
    <col min="7823" max="7823" width="13.5546875" style="81" customWidth="1"/>
    <col min="7824" max="7824" width="21.109375" style="81" customWidth="1"/>
    <col min="7825" max="7825" width="11.44140625" style="81" customWidth="1"/>
    <col min="7826" max="7826" width="21.44140625" style="81" customWidth="1"/>
    <col min="7827" max="7827" width="8.109375" style="81" customWidth="1"/>
    <col min="7828" max="7828" width="20.5546875" style="81" customWidth="1"/>
    <col min="7829" max="7830" width="0" style="81" hidden="1" customWidth="1"/>
    <col min="7831" max="7831" width="13.5546875" style="81" customWidth="1"/>
    <col min="7832" max="7832" width="21" style="81" customWidth="1"/>
    <col min="7833" max="7833" width="11.44140625" style="81" customWidth="1"/>
    <col min="7834" max="7834" width="19" style="81" customWidth="1"/>
    <col min="7835" max="7835" width="8.109375" style="81" customWidth="1"/>
    <col min="7836" max="7836" width="19" style="81" customWidth="1"/>
    <col min="7837" max="7838" width="0" style="81" hidden="1" customWidth="1"/>
    <col min="7839" max="7839" width="13.5546875" style="81" customWidth="1"/>
    <col min="7840" max="7840" width="21.6640625" style="81" customWidth="1"/>
    <col min="7841" max="7841" width="11.44140625" style="81" customWidth="1"/>
    <col min="7842" max="7842" width="19.33203125" style="81" customWidth="1"/>
    <col min="7843" max="7843" width="8.109375" style="81" customWidth="1"/>
    <col min="7844" max="7844" width="18.33203125" style="81" customWidth="1"/>
    <col min="7845" max="7846" width="0" style="81" hidden="1" customWidth="1"/>
    <col min="7847" max="7847" width="13.5546875" style="81" customWidth="1"/>
    <col min="7848" max="7848" width="19.33203125" style="81" customWidth="1"/>
    <col min="7849" max="7859" width="0" style="81" hidden="1" customWidth="1"/>
    <col min="7860" max="7860" width="13.5546875" style="81" customWidth="1"/>
    <col min="7861" max="7861" width="16.44140625" style="81" customWidth="1"/>
    <col min="7862" max="7862" width="9.88671875" style="81" customWidth="1"/>
    <col min="7863" max="7863" width="19.5546875" style="81" customWidth="1"/>
    <col min="7864" max="7865" width="0" style="81" hidden="1" customWidth="1"/>
    <col min="7866" max="7866" width="13.5546875" style="81" customWidth="1"/>
    <col min="7867" max="7867" width="18.33203125" style="81" customWidth="1"/>
    <col min="7868" max="7868" width="13.5546875" style="81" customWidth="1"/>
    <col min="7869" max="7869" width="25" style="81" customWidth="1"/>
    <col min="7870" max="7870" width="9.88671875" style="81" customWidth="1"/>
    <col min="7871" max="7871" width="21.44140625" style="81" customWidth="1"/>
    <col min="7872" max="7872" width="13.5546875" style="81" customWidth="1"/>
    <col min="7873" max="7873" width="24.44140625" style="81" customWidth="1"/>
    <col min="7874" max="7881" width="0" style="81" hidden="1" customWidth="1"/>
    <col min="7882" max="7882" width="13.5546875" style="81" customWidth="1"/>
    <col min="7883" max="7883" width="24.44140625" style="81" customWidth="1"/>
    <col min="7884" max="7884" width="9.109375" style="81"/>
    <col min="7885" max="7885" width="19.88671875" style="81" customWidth="1"/>
    <col min="7886" max="8005" width="9.109375" style="81"/>
    <col min="8006" max="8006" width="5.5546875" style="81" customWidth="1"/>
    <col min="8007" max="8007" width="12.109375" style="81" customWidth="1"/>
    <col min="8008" max="8008" width="50.6640625" style="81" customWidth="1"/>
    <col min="8009" max="8009" width="11.44140625" style="81" customWidth="1"/>
    <col min="8010" max="8010" width="20" style="81" customWidth="1"/>
    <col min="8011" max="8011" width="8.109375" style="81" customWidth="1"/>
    <col min="8012" max="8012" width="17.6640625" style="81" customWidth="1"/>
    <col min="8013" max="8014" width="0" style="81" hidden="1" customWidth="1"/>
    <col min="8015" max="8015" width="13.5546875" style="81" customWidth="1"/>
    <col min="8016" max="8016" width="18.5546875" style="81" customWidth="1"/>
    <col min="8017" max="8017" width="11.44140625" style="81" customWidth="1"/>
    <col min="8018" max="8018" width="18.88671875" style="81" customWidth="1"/>
    <col min="8019" max="8019" width="8.109375" style="81" customWidth="1"/>
    <col min="8020" max="8020" width="19" style="81" customWidth="1"/>
    <col min="8021" max="8022" width="0" style="81" hidden="1" customWidth="1"/>
    <col min="8023" max="8023" width="13.5546875" style="81" customWidth="1"/>
    <col min="8024" max="8024" width="18.33203125" style="81" customWidth="1"/>
    <col min="8025" max="8025" width="9.88671875" style="81" customWidth="1"/>
    <col min="8026" max="8026" width="22.5546875" style="81" customWidth="1"/>
    <col min="8027" max="8027" width="10.44140625" style="81" customWidth="1"/>
    <col min="8028" max="8028" width="22.109375" style="81" customWidth="1"/>
    <col min="8029" max="8029" width="12.88671875" style="81" customWidth="1"/>
    <col min="8030" max="8030" width="22.109375" style="81" customWidth="1"/>
    <col min="8031" max="8031" width="12.88671875" style="81" customWidth="1"/>
    <col min="8032" max="8032" width="19.109375" style="81" customWidth="1"/>
    <col min="8033" max="8033" width="12.88671875" style="81" customWidth="1"/>
    <col min="8034" max="8034" width="20" style="81" customWidth="1"/>
    <col min="8035" max="8035" width="10.44140625" style="81" customWidth="1"/>
    <col min="8036" max="8036" width="20.6640625" style="81" customWidth="1"/>
    <col min="8037" max="8037" width="12.88671875" style="81" customWidth="1"/>
    <col min="8038" max="8038" width="19.88671875" style="81" customWidth="1"/>
    <col min="8039" max="8039" width="12.88671875" style="81" customWidth="1"/>
    <col min="8040" max="8040" width="19.88671875" style="81" customWidth="1"/>
    <col min="8041" max="8041" width="12.88671875" style="81" customWidth="1"/>
    <col min="8042" max="8042" width="18.33203125" style="81" customWidth="1"/>
    <col min="8043" max="8043" width="12.88671875" style="81" customWidth="1"/>
    <col min="8044" max="8044" width="18.5546875" style="81" customWidth="1"/>
    <col min="8045" max="8045" width="10.44140625" style="81" customWidth="1"/>
    <col min="8046" max="8046" width="20.109375" style="81" customWidth="1"/>
    <col min="8047" max="8047" width="9.6640625" style="81" customWidth="1"/>
    <col min="8048" max="8048" width="20.33203125" style="81" customWidth="1"/>
    <col min="8049" max="8049" width="12.88671875" style="81" customWidth="1"/>
    <col min="8050" max="8050" width="23.44140625" style="81" customWidth="1"/>
    <col min="8051" max="8051" width="12.88671875" style="81" customWidth="1"/>
    <col min="8052" max="8054" width="21" style="81" customWidth="1"/>
    <col min="8055" max="8055" width="12.88671875" style="81" customWidth="1"/>
    <col min="8056" max="8056" width="19" style="81" customWidth="1"/>
    <col min="8057" max="8057" width="12.88671875" style="81" customWidth="1"/>
    <col min="8058" max="8058" width="21.44140625" style="81" customWidth="1"/>
    <col min="8059" max="8059" width="10.44140625" style="81" customWidth="1"/>
    <col min="8060" max="8060" width="20.6640625" style="81" customWidth="1"/>
    <col min="8061" max="8061" width="12.88671875" style="81" customWidth="1"/>
    <col min="8062" max="8062" width="19.5546875" style="81" customWidth="1"/>
    <col min="8063" max="8063" width="12.88671875" style="81" customWidth="1"/>
    <col min="8064" max="8064" width="19.33203125" style="81" customWidth="1"/>
    <col min="8065" max="8066" width="21" style="81" customWidth="1"/>
    <col min="8067" max="8067" width="12.88671875" style="81" customWidth="1"/>
    <col min="8068" max="8068" width="19" style="81" customWidth="1"/>
    <col min="8069" max="8069" width="12.88671875" style="81" customWidth="1"/>
    <col min="8070" max="8070" width="18.5546875" style="81" customWidth="1"/>
    <col min="8071" max="8071" width="10.44140625" style="81" customWidth="1"/>
    <col min="8072" max="8072" width="20" style="81" customWidth="1"/>
    <col min="8073" max="8073" width="9.88671875" style="81" customWidth="1"/>
    <col min="8074" max="8074" width="19.5546875" style="81" customWidth="1"/>
    <col min="8075" max="8075" width="8" style="81" customWidth="1"/>
    <col min="8076" max="8076" width="20" style="81" customWidth="1"/>
    <col min="8077" max="8078" width="0" style="81" hidden="1" customWidth="1"/>
    <col min="8079" max="8079" width="13.5546875" style="81" customWidth="1"/>
    <col min="8080" max="8080" width="21.109375" style="81" customWidth="1"/>
    <col min="8081" max="8081" width="11.44140625" style="81" customWidth="1"/>
    <col min="8082" max="8082" width="21.44140625" style="81" customWidth="1"/>
    <col min="8083" max="8083" width="8.109375" style="81" customWidth="1"/>
    <col min="8084" max="8084" width="20.5546875" style="81" customWidth="1"/>
    <col min="8085" max="8086" width="0" style="81" hidden="1" customWidth="1"/>
    <col min="8087" max="8087" width="13.5546875" style="81" customWidth="1"/>
    <col min="8088" max="8088" width="21" style="81" customWidth="1"/>
    <col min="8089" max="8089" width="11.44140625" style="81" customWidth="1"/>
    <col min="8090" max="8090" width="19" style="81" customWidth="1"/>
    <col min="8091" max="8091" width="8.109375" style="81" customWidth="1"/>
    <col min="8092" max="8092" width="19" style="81" customWidth="1"/>
    <col min="8093" max="8094" width="0" style="81" hidden="1" customWidth="1"/>
    <col min="8095" max="8095" width="13.5546875" style="81" customWidth="1"/>
    <col min="8096" max="8096" width="21.6640625" style="81" customWidth="1"/>
    <col min="8097" max="8097" width="11.44140625" style="81" customWidth="1"/>
    <col min="8098" max="8098" width="19.33203125" style="81" customWidth="1"/>
    <col min="8099" max="8099" width="8.109375" style="81" customWidth="1"/>
    <col min="8100" max="8100" width="18.33203125" style="81" customWidth="1"/>
    <col min="8101" max="8102" width="0" style="81" hidden="1" customWidth="1"/>
    <col min="8103" max="8103" width="13.5546875" style="81" customWidth="1"/>
    <col min="8104" max="8104" width="19.33203125" style="81" customWidth="1"/>
    <col min="8105" max="8115" width="0" style="81" hidden="1" customWidth="1"/>
    <col min="8116" max="8116" width="13.5546875" style="81" customWidth="1"/>
    <col min="8117" max="8117" width="16.44140625" style="81" customWidth="1"/>
    <col min="8118" max="8118" width="9.88671875" style="81" customWidth="1"/>
    <col min="8119" max="8119" width="19.5546875" style="81" customWidth="1"/>
    <col min="8120" max="8121" width="0" style="81" hidden="1" customWidth="1"/>
    <col min="8122" max="8122" width="13.5546875" style="81" customWidth="1"/>
    <col min="8123" max="8123" width="18.33203125" style="81" customWidth="1"/>
    <col min="8124" max="8124" width="13.5546875" style="81" customWidth="1"/>
    <col min="8125" max="8125" width="25" style="81" customWidth="1"/>
    <col min="8126" max="8126" width="9.88671875" style="81" customWidth="1"/>
    <col min="8127" max="8127" width="21.44140625" style="81" customWidth="1"/>
    <col min="8128" max="8128" width="13.5546875" style="81" customWidth="1"/>
    <col min="8129" max="8129" width="24.44140625" style="81" customWidth="1"/>
    <col min="8130" max="8137" width="0" style="81" hidden="1" customWidth="1"/>
    <col min="8138" max="8138" width="13.5546875" style="81" customWidth="1"/>
    <col min="8139" max="8139" width="24.44140625" style="81" customWidth="1"/>
    <col min="8140" max="8140" width="9.109375" style="81"/>
    <col min="8141" max="8141" width="19.88671875" style="81" customWidth="1"/>
    <col min="8142" max="8261" width="9.109375" style="81"/>
    <col min="8262" max="8262" width="5.5546875" style="81" customWidth="1"/>
    <col min="8263" max="8263" width="12.109375" style="81" customWidth="1"/>
    <col min="8264" max="8264" width="50.6640625" style="81" customWidth="1"/>
    <col min="8265" max="8265" width="11.44140625" style="81" customWidth="1"/>
    <col min="8266" max="8266" width="20" style="81" customWidth="1"/>
    <col min="8267" max="8267" width="8.109375" style="81" customWidth="1"/>
    <col min="8268" max="8268" width="17.6640625" style="81" customWidth="1"/>
    <col min="8269" max="8270" width="0" style="81" hidden="1" customWidth="1"/>
    <col min="8271" max="8271" width="13.5546875" style="81" customWidth="1"/>
    <col min="8272" max="8272" width="18.5546875" style="81" customWidth="1"/>
    <col min="8273" max="8273" width="11.44140625" style="81" customWidth="1"/>
    <col min="8274" max="8274" width="18.88671875" style="81" customWidth="1"/>
    <col min="8275" max="8275" width="8.109375" style="81" customWidth="1"/>
    <col min="8276" max="8276" width="19" style="81" customWidth="1"/>
    <col min="8277" max="8278" width="0" style="81" hidden="1" customWidth="1"/>
    <col min="8279" max="8279" width="13.5546875" style="81" customWidth="1"/>
    <col min="8280" max="8280" width="18.33203125" style="81" customWidth="1"/>
    <col min="8281" max="8281" width="9.88671875" style="81" customWidth="1"/>
    <col min="8282" max="8282" width="22.5546875" style="81" customWidth="1"/>
    <col min="8283" max="8283" width="10.44140625" style="81" customWidth="1"/>
    <col min="8284" max="8284" width="22.109375" style="81" customWidth="1"/>
    <col min="8285" max="8285" width="12.88671875" style="81" customWidth="1"/>
    <col min="8286" max="8286" width="22.109375" style="81" customWidth="1"/>
    <col min="8287" max="8287" width="12.88671875" style="81" customWidth="1"/>
    <col min="8288" max="8288" width="19.109375" style="81" customWidth="1"/>
    <col min="8289" max="8289" width="12.88671875" style="81" customWidth="1"/>
    <col min="8290" max="8290" width="20" style="81" customWidth="1"/>
    <col min="8291" max="8291" width="10.44140625" style="81" customWidth="1"/>
    <col min="8292" max="8292" width="20.6640625" style="81" customWidth="1"/>
    <col min="8293" max="8293" width="12.88671875" style="81" customWidth="1"/>
    <col min="8294" max="8294" width="19.88671875" style="81" customWidth="1"/>
    <col min="8295" max="8295" width="12.88671875" style="81" customWidth="1"/>
    <col min="8296" max="8296" width="19.88671875" style="81" customWidth="1"/>
    <col min="8297" max="8297" width="12.88671875" style="81" customWidth="1"/>
    <col min="8298" max="8298" width="18.33203125" style="81" customWidth="1"/>
    <col min="8299" max="8299" width="12.88671875" style="81" customWidth="1"/>
    <col min="8300" max="8300" width="18.5546875" style="81" customWidth="1"/>
    <col min="8301" max="8301" width="10.44140625" style="81" customWidth="1"/>
    <col min="8302" max="8302" width="20.109375" style="81" customWidth="1"/>
    <col min="8303" max="8303" width="9.6640625" style="81" customWidth="1"/>
    <col min="8304" max="8304" width="20.33203125" style="81" customWidth="1"/>
    <col min="8305" max="8305" width="12.88671875" style="81" customWidth="1"/>
    <col min="8306" max="8306" width="23.44140625" style="81" customWidth="1"/>
    <col min="8307" max="8307" width="12.88671875" style="81" customWidth="1"/>
    <col min="8308" max="8310" width="21" style="81" customWidth="1"/>
    <col min="8311" max="8311" width="12.88671875" style="81" customWidth="1"/>
    <col min="8312" max="8312" width="19" style="81" customWidth="1"/>
    <col min="8313" max="8313" width="12.88671875" style="81" customWidth="1"/>
    <col min="8314" max="8314" width="21.44140625" style="81" customWidth="1"/>
    <col min="8315" max="8315" width="10.44140625" style="81" customWidth="1"/>
    <col min="8316" max="8316" width="20.6640625" style="81" customWidth="1"/>
    <col min="8317" max="8317" width="12.88671875" style="81" customWidth="1"/>
    <col min="8318" max="8318" width="19.5546875" style="81" customWidth="1"/>
    <col min="8319" max="8319" width="12.88671875" style="81" customWidth="1"/>
    <col min="8320" max="8320" width="19.33203125" style="81" customWidth="1"/>
    <col min="8321" max="8322" width="21" style="81" customWidth="1"/>
    <col min="8323" max="8323" width="12.88671875" style="81" customWidth="1"/>
    <col min="8324" max="8324" width="19" style="81" customWidth="1"/>
    <col min="8325" max="8325" width="12.88671875" style="81" customWidth="1"/>
    <col min="8326" max="8326" width="18.5546875" style="81" customWidth="1"/>
    <col min="8327" max="8327" width="10.44140625" style="81" customWidth="1"/>
    <col min="8328" max="8328" width="20" style="81" customWidth="1"/>
    <col min="8329" max="8329" width="9.88671875" style="81" customWidth="1"/>
    <col min="8330" max="8330" width="19.5546875" style="81" customWidth="1"/>
    <col min="8331" max="8331" width="8" style="81" customWidth="1"/>
    <col min="8332" max="8332" width="20" style="81" customWidth="1"/>
    <col min="8333" max="8334" width="0" style="81" hidden="1" customWidth="1"/>
    <col min="8335" max="8335" width="13.5546875" style="81" customWidth="1"/>
    <col min="8336" max="8336" width="21.109375" style="81" customWidth="1"/>
    <col min="8337" max="8337" width="11.44140625" style="81" customWidth="1"/>
    <col min="8338" max="8338" width="21.44140625" style="81" customWidth="1"/>
    <col min="8339" max="8339" width="8.109375" style="81" customWidth="1"/>
    <col min="8340" max="8340" width="20.5546875" style="81" customWidth="1"/>
    <col min="8341" max="8342" width="0" style="81" hidden="1" customWidth="1"/>
    <col min="8343" max="8343" width="13.5546875" style="81" customWidth="1"/>
    <col min="8344" max="8344" width="21" style="81" customWidth="1"/>
    <col min="8345" max="8345" width="11.44140625" style="81" customWidth="1"/>
    <col min="8346" max="8346" width="19" style="81" customWidth="1"/>
    <col min="8347" max="8347" width="8.109375" style="81" customWidth="1"/>
    <col min="8348" max="8348" width="19" style="81" customWidth="1"/>
    <col min="8349" max="8350" width="0" style="81" hidden="1" customWidth="1"/>
    <col min="8351" max="8351" width="13.5546875" style="81" customWidth="1"/>
    <col min="8352" max="8352" width="21.6640625" style="81" customWidth="1"/>
    <col min="8353" max="8353" width="11.44140625" style="81" customWidth="1"/>
    <col min="8354" max="8354" width="19.33203125" style="81" customWidth="1"/>
    <col min="8355" max="8355" width="8.109375" style="81" customWidth="1"/>
    <col min="8356" max="8356" width="18.33203125" style="81" customWidth="1"/>
    <col min="8357" max="8358" width="0" style="81" hidden="1" customWidth="1"/>
    <col min="8359" max="8359" width="13.5546875" style="81" customWidth="1"/>
    <col min="8360" max="8360" width="19.33203125" style="81" customWidth="1"/>
    <col min="8361" max="8371" width="0" style="81" hidden="1" customWidth="1"/>
    <col min="8372" max="8372" width="13.5546875" style="81" customWidth="1"/>
    <col min="8373" max="8373" width="16.44140625" style="81" customWidth="1"/>
    <col min="8374" max="8374" width="9.88671875" style="81" customWidth="1"/>
    <col min="8375" max="8375" width="19.5546875" style="81" customWidth="1"/>
    <col min="8376" max="8377" width="0" style="81" hidden="1" customWidth="1"/>
    <col min="8378" max="8378" width="13.5546875" style="81" customWidth="1"/>
    <col min="8379" max="8379" width="18.33203125" style="81" customWidth="1"/>
    <col min="8380" max="8380" width="13.5546875" style="81" customWidth="1"/>
    <col min="8381" max="8381" width="25" style="81" customWidth="1"/>
    <col min="8382" max="8382" width="9.88671875" style="81" customWidth="1"/>
    <col min="8383" max="8383" width="21.44140625" style="81" customWidth="1"/>
    <col min="8384" max="8384" width="13.5546875" style="81" customWidth="1"/>
    <col min="8385" max="8385" width="24.44140625" style="81" customWidth="1"/>
    <col min="8386" max="8393" width="0" style="81" hidden="1" customWidth="1"/>
    <col min="8394" max="8394" width="13.5546875" style="81" customWidth="1"/>
    <col min="8395" max="8395" width="24.44140625" style="81" customWidth="1"/>
    <col min="8396" max="8396" width="9.109375" style="81"/>
    <col min="8397" max="8397" width="19.88671875" style="81" customWidth="1"/>
    <col min="8398" max="8517" width="9.109375" style="81"/>
    <col min="8518" max="8518" width="5.5546875" style="81" customWidth="1"/>
    <col min="8519" max="8519" width="12.109375" style="81" customWidth="1"/>
    <col min="8520" max="8520" width="50.6640625" style="81" customWidth="1"/>
    <col min="8521" max="8521" width="11.44140625" style="81" customWidth="1"/>
    <col min="8522" max="8522" width="20" style="81" customWidth="1"/>
    <col min="8523" max="8523" width="8.109375" style="81" customWidth="1"/>
    <col min="8524" max="8524" width="17.6640625" style="81" customWidth="1"/>
    <col min="8525" max="8526" width="0" style="81" hidden="1" customWidth="1"/>
    <col min="8527" max="8527" width="13.5546875" style="81" customWidth="1"/>
    <col min="8528" max="8528" width="18.5546875" style="81" customWidth="1"/>
    <col min="8529" max="8529" width="11.44140625" style="81" customWidth="1"/>
    <col min="8530" max="8530" width="18.88671875" style="81" customWidth="1"/>
    <col min="8531" max="8531" width="8.109375" style="81" customWidth="1"/>
    <col min="8532" max="8532" width="19" style="81" customWidth="1"/>
    <col min="8533" max="8534" width="0" style="81" hidden="1" customWidth="1"/>
    <col min="8535" max="8535" width="13.5546875" style="81" customWidth="1"/>
    <col min="8536" max="8536" width="18.33203125" style="81" customWidth="1"/>
    <col min="8537" max="8537" width="9.88671875" style="81" customWidth="1"/>
    <col min="8538" max="8538" width="22.5546875" style="81" customWidth="1"/>
    <col min="8539" max="8539" width="10.44140625" style="81" customWidth="1"/>
    <col min="8540" max="8540" width="22.109375" style="81" customWidth="1"/>
    <col min="8541" max="8541" width="12.88671875" style="81" customWidth="1"/>
    <col min="8542" max="8542" width="22.109375" style="81" customWidth="1"/>
    <col min="8543" max="8543" width="12.88671875" style="81" customWidth="1"/>
    <col min="8544" max="8544" width="19.109375" style="81" customWidth="1"/>
    <col min="8545" max="8545" width="12.88671875" style="81" customWidth="1"/>
    <col min="8546" max="8546" width="20" style="81" customWidth="1"/>
    <col min="8547" max="8547" width="10.44140625" style="81" customWidth="1"/>
    <col min="8548" max="8548" width="20.6640625" style="81" customWidth="1"/>
    <col min="8549" max="8549" width="12.88671875" style="81" customWidth="1"/>
    <col min="8550" max="8550" width="19.88671875" style="81" customWidth="1"/>
    <col min="8551" max="8551" width="12.88671875" style="81" customWidth="1"/>
    <col min="8552" max="8552" width="19.88671875" style="81" customWidth="1"/>
    <col min="8553" max="8553" width="12.88671875" style="81" customWidth="1"/>
    <col min="8554" max="8554" width="18.33203125" style="81" customWidth="1"/>
    <col min="8555" max="8555" width="12.88671875" style="81" customWidth="1"/>
    <col min="8556" max="8556" width="18.5546875" style="81" customWidth="1"/>
    <col min="8557" max="8557" width="10.44140625" style="81" customWidth="1"/>
    <col min="8558" max="8558" width="20.109375" style="81" customWidth="1"/>
    <col min="8559" max="8559" width="9.6640625" style="81" customWidth="1"/>
    <col min="8560" max="8560" width="20.33203125" style="81" customWidth="1"/>
    <col min="8561" max="8561" width="12.88671875" style="81" customWidth="1"/>
    <col min="8562" max="8562" width="23.44140625" style="81" customWidth="1"/>
    <col min="8563" max="8563" width="12.88671875" style="81" customWidth="1"/>
    <col min="8564" max="8566" width="21" style="81" customWidth="1"/>
    <col min="8567" max="8567" width="12.88671875" style="81" customWidth="1"/>
    <col min="8568" max="8568" width="19" style="81" customWidth="1"/>
    <col min="8569" max="8569" width="12.88671875" style="81" customWidth="1"/>
    <col min="8570" max="8570" width="21.44140625" style="81" customWidth="1"/>
    <col min="8571" max="8571" width="10.44140625" style="81" customWidth="1"/>
    <col min="8572" max="8572" width="20.6640625" style="81" customWidth="1"/>
    <col min="8573" max="8573" width="12.88671875" style="81" customWidth="1"/>
    <col min="8574" max="8574" width="19.5546875" style="81" customWidth="1"/>
    <col min="8575" max="8575" width="12.88671875" style="81" customWidth="1"/>
    <col min="8576" max="8576" width="19.33203125" style="81" customWidth="1"/>
    <col min="8577" max="8578" width="21" style="81" customWidth="1"/>
    <col min="8579" max="8579" width="12.88671875" style="81" customWidth="1"/>
    <col min="8580" max="8580" width="19" style="81" customWidth="1"/>
    <col min="8581" max="8581" width="12.88671875" style="81" customWidth="1"/>
    <col min="8582" max="8582" width="18.5546875" style="81" customWidth="1"/>
    <col min="8583" max="8583" width="10.44140625" style="81" customWidth="1"/>
    <col min="8584" max="8584" width="20" style="81" customWidth="1"/>
    <col min="8585" max="8585" width="9.88671875" style="81" customWidth="1"/>
    <col min="8586" max="8586" width="19.5546875" style="81" customWidth="1"/>
    <col min="8587" max="8587" width="8" style="81" customWidth="1"/>
    <col min="8588" max="8588" width="20" style="81" customWidth="1"/>
    <col min="8589" max="8590" width="0" style="81" hidden="1" customWidth="1"/>
    <col min="8591" max="8591" width="13.5546875" style="81" customWidth="1"/>
    <col min="8592" max="8592" width="21.109375" style="81" customWidth="1"/>
    <col min="8593" max="8593" width="11.44140625" style="81" customWidth="1"/>
    <col min="8594" max="8594" width="21.44140625" style="81" customWidth="1"/>
    <col min="8595" max="8595" width="8.109375" style="81" customWidth="1"/>
    <col min="8596" max="8596" width="20.5546875" style="81" customWidth="1"/>
    <col min="8597" max="8598" width="0" style="81" hidden="1" customWidth="1"/>
    <col min="8599" max="8599" width="13.5546875" style="81" customWidth="1"/>
    <col min="8600" max="8600" width="21" style="81" customWidth="1"/>
    <col min="8601" max="8601" width="11.44140625" style="81" customWidth="1"/>
    <col min="8602" max="8602" width="19" style="81" customWidth="1"/>
    <col min="8603" max="8603" width="8.109375" style="81" customWidth="1"/>
    <col min="8604" max="8604" width="19" style="81" customWidth="1"/>
    <col min="8605" max="8606" width="0" style="81" hidden="1" customWidth="1"/>
    <col min="8607" max="8607" width="13.5546875" style="81" customWidth="1"/>
    <col min="8608" max="8608" width="21.6640625" style="81" customWidth="1"/>
    <col min="8609" max="8609" width="11.44140625" style="81" customWidth="1"/>
    <col min="8610" max="8610" width="19.33203125" style="81" customWidth="1"/>
    <col min="8611" max="8611" width="8.109375" style="81" customWidth="1"/>
    <col min="8612" max="8612" width="18.33203125" style="81" customWidth="1"/>
    <col min="8613" max="8614" width="0" style="81" hidden="1" customWidth="1"/>
    <col min="8615" max="8615" width="13.5546875" style="81" customWidth="1"/>
    <col min="8616" max="8616" width="19.33203125" style="81" customWidth="1"/>
    <col min="8617" max="8627" width="0" style="81" hidden="1" customWidth="1"/>
    <col min="8628" max="8628" width="13.5546875" style="81" customWidth="1"/>
    <col min="8629" max="8629" width="16.44140625" style="81" customWidth="1"/>
    <col min="8630" max="8630" width="9.88671875" style="81" customWidth="1"/>
    <col min="8631" max="8631" width="19.5546875" style="81" customWidth="1"/>
    <col min="8632" max="8633" width="0" style="81" hidden="1" customWidth="1"/>
    <col min="8634" max="8634" width="13.5546875" style="81" customWidth="1"/>
    <col min="8635" max="8635" width="18.33203125" style="81" customWidth="1"/>
    <col min="8636" max="8636" width="13.5546875" style="81" customWidth="1"/>
    <col min="8637" max="8637" width="25" style="81" customWidth="1"/>
    <col min="8638" max="8638" width="9.88671875" style="81" customWidth="1"/>
    <col min="8639" max="8639" width="21.44140625" style="81" customWidth="1"/>
    <col min="8640" max="8640" width="13.5546875" style="81" customWidth="1"/>
    <col min="8641" max="8641" width="24.44140625" style="81" customWidth="1"/>
    <col min="8642" max="8649" width="0" style="81" hidden="1" customWidth="1"/>
    <col min="8650" max="8650" width="13.5546875" style="81" customWidth="1"/>
    <col min="8651" max="8651" width="24.44140625" style="81" customWidth="1"/>
    <col min="8652" max="8652" width="9.109375" style="81"/>
    <col min="8653" max="8653" width="19.88671875" style="81" customWidth="1"/>
    <col min="8654" max="8773" width="9.109375" style="81"/>
    <col min="8774" max="8774" width="5.5546875" style="81" customWidth="1"/>
    <col min="8775" max="8775" width="12.109375" style="81" customWidth="1"/>
    <col min="8776" max="8776" width="50.6640625" style="81" customWidth="1"/>
    <col min="8777" max="8777" width="11.44140625" style="81" customWidth="1"/>
    <col min="8778" max="8778" width="20" style="81" customWidth="1"/>
    <col min="8779" max="8779" width="8.109375" style="81" customWidth="1"/>
    <col min="8780" max="8780" width="17.6640625" style="81" customWidth="1"/>
    <col min="8781" max="8782" width="0" style="81" hidden="1" customWidth="1"/>
    <col min="8783" max="8783" width="13.5546875" style="81" customWidth="1"/>
    <col min="8784" max="8784" width="18.5546875" style="81" customWidth="1"/>
    <col min="8785" max="8785" width="11.44140625" style="81" customWidth="1"/>
    <col min="8786" max="8786" width="18.88671875" style="81" customWidth="1"/>
    <col min="8787" max="8787" width="8.109375" style="81" customWidth="1"/>
    <col min="8788" max="8788" width="19" style="81" customWidth="1"/>
    <col min="8789" max="8790" width="0" style="81" hidden="1" customWidth="1"/>
    <col min="8791" max="8791" width="13.5546875" style="81" customWidth="1"/>
    <col min="8792" max="8792" width="18.33203125" style="81" customWidth="1"/>
    <col min="8793" max="8793" width="9.88671875" style="81" customWidth="1"/>
    <col min="8794" max="8794" width="22.5546875" style="81" customWidth="1"/>
    <col min="8795" max="8795" width="10.44140625" style="81" customWidth="1"/>
    <col min="8796" max="8796" width="22.109375" style="81" customWidth="1"/>
    <col min="8797" max="8797" width="12.88671875" style="81" customWidth="1"/>
    <col min="8798" max="8798" width="22.109375" style="81" customWidth="1"/>
    <col min="8799" max="8799" width="12.88671875" style="81" customWidth="1"/>
    <col min="8800" max="8800" width="19.109375" style="81" customWidth="1"/>
    <col min="8801" max="8801" width="12.88671875" style="81" customWidth="1"/>
    <col min="8802" max="8802" width="20" style="81" customWidth="1"/>
    <col min="8803" max="8803" width="10.44140625" style="81" customWidth="1"/>
    <col min="8804" max="8804" width="20.6640625" style="81" customWidth="1"/>
    <col min="8805" max="8805" width="12.88671875" style="81" customWidth="1"/>
    <col min="8806" max="8806" width="19.88671875" style="81" customWidth="1"/>
    <col min="8807" max="8807" width="12.88671875" style="81" customWidth="1"/>
    <col min="8808" max="8808" width="19.88671875" style="81" customWidth="1"/>
    <col min="8809" max="8809" width="12.88671875" style="81" customWidth="1"/>
    <col min="8810" max="8810" width="18.33203125" style="81" customWidth="1"/>
    <col min="8811" max="8811" width="12.88671875" style="81" customWidth="1"/>
    <col min="8812" max="8812" width="18.5546875" style="81" customWidth="1"/>
    <col min="8813" max="8813" width="10.44140625" style="81" customWidth="1"/>
    <col min="8814" max="8814" width="20.109375" style="81" customWidth="1"/>
    <col min="8815" max="8815" width="9.6640625" style="81" customWidth="1"/>
    <col min="8816" max="8816" width="20.33203125" style="81" customWidth="1"/>
    <col min="8817" max="8817" width="12.88671875" style="81" customWidth="1"/>
    <col min="8818" max="8818" width="23.44140625" style="81" customWidth="1"/>
    <col min="8819" max="8819" width="12.88671875" style="81" customWidth="1"/>
    <col min="8820" max="8822" width="21" style="81" customWidth="1"/>
    <col min="8823" max="8823" width="12.88671875" style="81" customWidth="1"/>
    <col min="8824" max="8824" width="19" style="81" customWidth="1"/>
    <col min="8825" max="8825" width="12.88671875" style="81" customWidth="1"/>
    <col min="8826" max="8826" width="21.44140625" style="81" customWidth="1"/>
    <col min="8827" max="8827" width="10.44140625" style="81" customWidth="1"/>
    <col min="8828" max="8828" width="20.6640625" style="81" customWidth="1"/>
    <col min="8829" max="8829" width="12.88671875" style="81" customWidth="1"/>
    <col min="8830" max="8830" width="19.5546875" style="81" customWidth="1"/>
    <col min="8831" max="8831" width="12.88671875" style="81" customWidth="1"/>
    <col min="8832" max="8832" width="19.33203125" style="81" customWidth="1"/>
    <col min="8833" max="8834" width="21" style="81" customWidth="1"/>
    <col min="8835" max="8835" width="12.88671875" style="81" customWidth="1"/>
    <col min="8836" max="8836" width="19" style="81" customWidth="1"/>
    <col min="8837" max="8837" width="12.88671875" style="81" customWidth="1"/>
    <col min="8838" max="8838" width="18.5546875" style="81" customWidth="1"/>
    <col min="8839" max="8839" width="10.44140625" style="81" customWidth="1"/>
    <col min="8840" max="8840" width="20" style="81" customWidth="1"/>
    <col min="8841" max="8841" width="9.88671875" style="81" customWidth="1"/>
    <col min="8842" max="8842" width="19.5546875" style="81" customWidth="1"/>
    <col min="8843" max="8843" width="8" style="81" customWidth="1"/>
    <col min="8844" max="8844" width="20" style="81" customWidth="1"/>
    <col min="8845" max="8846" width="0" style="81" hidden="1" customWidth="1"/>
    <col min="8847" max="8847" width="13.5546875" style="81" customWidth="1"/>
    <col min="8848" max="8848" width="21.109375" style="81" customWidth="1"/>
    <col min="8849" max="8849" width="11.44140625" style="81" customWidth="1"/>
    <col min="8850" max="8850" width="21.44140625" style="81" customWidth="1"/>
    <col min="8851" max="8851" width="8.109375" style="81" customWidth="1"/>
    <col min="8852" max="8852" width="20.5546875" style="81" customWidth="1"/>
    <col min="8853" max="8854" width="0" style="81" hidden="1" customWidth="1"/>
    <col min="8855" max="8855" width="13.5546875" style="81" customWidth="1"/>
    <col min="8856" max="8856" width="21" style="81" customWidth="1"/>
    <col min="8857" max="8857" width="11.44140625" style="81" customWidth="1"/>
    <col min="8858" max="8858" width="19" style="81" customWidth="1"/>
    <col min="8859" max="8859" width="8.109375" style="81" customWidth="1"/>
    <col min="8860" max="8860" width="19" style="81" customWidth="1"/>
    <col min="8861" max="8862" width="0" style="81" hidden="1" customWidth="1"/>
    <col min="8863" max="8863" width="13.5546875" style="81" customWidth="1"/>
    <col min="8864" max="8864" width="21.6640625" style="81" customWidth="1"/>
    <col min="8865" max="8865" width="11.44140625" style="81" customWidth="1"/>
    <col min="8866" max="8866" width="19.33203125" style="81" customWidth="1"/>
    <col min="8867" max="8867" width="8.109375" style="81" customWidth="1"/>
    <col min="8868" max="8868" width="18.33203125" style="81" customWidth="1"/>
    <col min="8869" max="8870" width="0" style="81" hidden="1" customWidth="1"/>
    <col min="8871" max="8871" width="13.5546875" style="81" customWidth="1"/>
    <col min="8872" max="8872" width="19.33203125" style="81" customWidth="1"/>
    <col min="8873" max="8883" width="0" style="81" hidden="1" customWidth="1"/>
    <col min="8884" max="8884" width="13.5546875" style="81" customWidth="1"/>
    <col min="8885" max="8885" width="16.44140625" style="81" customWidth="1"/>
    <col min="8886" max="8886" width="9.88671875" style="81" customWidth="1"/>
    <col min="8887" max="8887" width="19.5546875" style="81" customWidth="1"/>
    <col min="8888" max="8889" width="0" style="81" hidden="1" customWidth="1"/>
    <col min="8890" max="8890" width="13.5546875" style="81" customWidth="1"/>
    <col min="8891" max="8891" width="18.33203125" style="81" customWidth="1"/>
    <col min="8892" max="8892" width="13.5546875" style="81" customWidth="1"/>
    <col min="8893" max="8893" width="25" style="81" customWidth="1"/>
    <col min="8894" max="8894" width="9.88671875" style="81" customWidth="1"/>
    <col min="8895" max="8895" width="21.44140625" style="81" customWidth="1"/>
    <col min="8896" max="8896" width="13.5546875" style="81" customWidth="1"/>
    <col min="8897" max="8897" width="24.44140625" style="81" customWidth="1"/>
    <col min="8898" max="8905" width="0" style="81" hidden="1" customWidth="1"/>
    <col min="8906" max="8906" width="13.5546875" style="81" customWidth="1"/>
    <col min="8907" max="8907" width="24.44140625" style="81" customWidth="1"/>
    <col min="8908" max="8908" width="9.109375" style="81"/>
    <col min="8909" max="8909" width="19.88671875" style="81" customWidth="1"/>
    <col min="8910" max="9029" width="9.109375" style="81"/>
    <col min="9030" max="9030" width="5.5546875" style="81" customWidth="1"/>
    <col min="9031" max="9031" width="12.109375" style="81" customWidth="1"/>
    <col min="9032" max="9032" width="50.6640625" style="81" customWidth="1"/>
    <col min="9033" max="9033" width="11.44140625" style="81" customWidth="1"/>
    <col min="9034" max="9034" width="20" style="81" customWidth="1"/>
    <col min="9035" max="9035" width="8.109375" style="81" customWidth="1"/>
    <col min="9036" max="9036" width="17.6640625" style="81" customWidth="1"/>
    <col min="9037" max="9038" width="0" style="81" hidden="1" customWidth="1"/>
    <col min="9039" max="9039" width="13.5546875" style="81" customWidth="1"/>
    <col min="9040" max="9040" width="18.5546875" style="81" customWidth="1"/>
    <col min="9041" max="9041" width="11.44140625" style="81" customWidth="1"/>
    <col min="9042" max="9042" width="18.88671875" style="81" customWidth="1"/>
    <col min="9043" max="9043" width="8.109375" style="81" customWidth="1"/>
    <col min="9044" max="9044" width="19" style="81" customWidth="1"/>
    <col min="9045" max="9046" width="0" style="81" hidden="1" customWidth="1"/>
    <col min="9047" max="9047" width="13.5546875" style="81" customWidth="1"/>
    <col min="9048" max="9048" width="18.33203125" style="81" customWidth="1"/>
    <col min="9049" max="9049" width="9.88671875" style="81" customWidth="1"/>
    <col min="9050" max="9050" width="22.5546875" style="81" customWidth="1"/>
    <col min="9051" max="9051" width="10.44140625" style="81" customWidth="1"/>
    <col min="9052" max="9052" width="22.109375" style="81" customWidth="1"/>
    <col min="9053" max="9053" width="12.88671875" style="81" customWidth="1"/>
    <col min="9054" max="9054" width="22.109375" style="81" customWidth="1"/>
    <col min="9055" max="9055" width="12.88671875" style="81" customWidth="1"/>
    <col min="9056" max="9056" width="19.109375" style="81" customWidth="1"/>
    <col min="9057" max="9057" width="12.88671875" style="81" customWidth="1"/>
    <col min="9058" max="9058" width="20" style="81" customWidth="1"/>
    <col min="9059" max="9059" width="10.44140625" style="81" customWidth="1"/>
    <col min="9060" max="9060" width="20.6640625" style="81" customWidth="1"/>
    <col min="9061" max="9061" width="12.88671875" style="81" customWidth="1"/>
    <col min="9062" max="9062" width="19.88671875" style="81" customWidth="1"/>
    <col min="9063" max="9063" width="12.88671875" style="81" customWidth="1"/>
    <col min="9064" max="9064" width="19.88671875" style="81" customWidth="1"/>
    <col min="9065" max="9065" width="12.88671875" style="81" customWidth="1"/>
    <col min="9066" max="9066" width="18.33203125" style="81" customWidth="1"/>
    <col min="9067" max="9067" width="12.88671875" style="81" customWidth="1"/>
    <col min="9068" max="9068" width="18.5546875" style="81" customWidth="1"/>
    <col min="9069" max="9069" width="10.44140625" style="81" customWidth="1"/>
    <col min="9070" max="9070" width="20.109375" style="81" customWidth="1"/>
    <col min="9071" max="9071" width="9.6640625" style="81" customWidth="1"/>
    <col min="9072" max="9072" width="20.33203125" style="81" customWidth="1"/>
    <col min="9073" max="9073" width="12.88671875" style="81" customWidth="1"/>
    <col min="9074" max="9074" width="23.44140625" style="81" customWidth="1"/>
    <col min="9075" max="9075" width="12.88671875" style="81" customWidth="1"/>
    <col min="9076" max="9078" width="21" style="81" customWidth="1"/>
    <col min="9079" max="9079" width="12.88671875" style="81" customWidth="1"/>
    <col min="9080" max="9080" width="19" style="81" customWidth="1"/>
    <col min="9081" max="9081" width="12.88671875" style="81" customWidth="1"/>
    <col min="9082" max="9082" width="21.44140625" style="81" customWidth="1"/>
    <col min="9083" max="9083" width="10.44140625" style="81" customWidth="1"/>
    <col min="9084" max="9084" width="20.6640625" style="81" customWidth="1"/>
    <col min="9085" max="9085" width="12.88671875" style="81" customWidth="1"/>
    <col min="9086" max="9086" width="19.5546875" style="81" customWidth="1"/>
    <col min="9087" max="9087" width="12.88671875" style="81" customWidth="1"/>
    <col min="9088" max="9088" width="19.33203125" style="81" customWidth="1"/>
    <col min="9089" max="9090" width="21" style="81" customWidth="1"/>
    <col min="9091" max="9091" width="12.88671875" style="81" customWidth="1"/>
    <col min="9092" max="9092" width="19" style="81" customWidth="1"/>
    <col min="9093" max="9093" width="12.88671875" style="81" customWidth="1"/>
    <col min="9094" max="9094" width="18.5546875" style="81" customWidth="1"/>
    <col min="9095" max="9095" width="10.44140625" style="81" customWidth="1"/>
    <col min="9096" max="9096" width="20" style="81" customWidth="1"/>
    <col min="9097" max="9097" width="9.88671875" style="81" customWidth="1"/>
    <col min="9098" max="9098" width="19.5546875" style="81" customWidth="1"/>
    <col min="9099" max="9099" width="8" style="81" customWidth="1"/>
    <col min="9100" max="9100" width="20" style="81" customWidth="1"/>
    <col min="9101" max="9102" width="0" style="81" hidden="1" customWidth="1"/>
    <col min="9103" max="9103" width="13.5546875" style="81" customWidth="1"/>
    <col min="9104" max="9104" width="21.109375" style="81" customWidth="1"/>
    <col min="9105" max="9105" width="11.44140625" style="81" customWidth="1"/>
    <col min="9106" max="9106" width="21.44140625" style="81" customWidth="1"/>
    <col min="9107" max="9107" width="8.109375" style="81" customWidth="1"/>
    <col min="9108" max="9108" width="20.5546875" style="81" customWidth="1"/>
    <col min="9109" max="9110" width="0" style="81" hidden="1" customWidth="1"/>
    <col min="9111" max="9111" width="13.5546875" style="81" customWidth="1"/>
    <col min="9112" max="9112" width="21" style="81" customWidth="1"/>
    <col min="9113" max="9113" width="11.44140625" style="81" customWidth="1"/>
    <col min="9114" max="9114" width="19" style="81" customWidth="1"/>
    <col min="9115" max="9115" width="8.109375" style="81" customWidth="1"/>
    <col min="9116" max="9116" width="19" style="81" customWidth="1"/>
    <col min="9117" max="9118" width="0" style="81" hidden="1" customWidth="1"/>
    <col min="9119" max="9119" width="13.5546875" style="81" customWidth="1"/>
    <col min="9120" max="9120" width="21.6640625" style="81" customWidth="1"/>
    <col min="9121" max="9121" width="11.44140625" style="81" customWidth="1"/>
    <col min="9122" max="9122" width="19.33203125" style="81" customWidth="1"/>
    <col min="9123" max="9123" width="8.109375" style="81" customWidth="1"/>
    <col min="9124" max="9124" width="18.33203125" style="81" customWidth="1"/>
    <col min="9125" max="9126" width="0" style="81" hidden="1" customWidth="1"/>
    <col min="9127" max="9127" width="13.5546875" style="81" customWidth="1"/>
    <col min="9128" max="9128" width="19.33203125" style="81" customWidth="1"/>
    <col min="9129" max="9139" width="0" style="81" hidden="1" customWidth="1"/>
    <col min="9140" max="9140" width="13.5546875" style="81" customWidth="1"/>
    <col min="9141" max="9141" width="16.44140625" style="81" customWidth="1"/>
    <col min="9142" max="9142" width="9.88671875" style="81" customWidth="1"/>
    <col min="9143" max="9143" width="19.5546875" style="81" customWidth="1"/>
    <col min="9144" max="9145" width="0" style="81" hidden="1" customWidth="1"/>
    <col min="9146" max="9146" width="13.5546875" style="81" customWidth="1"/>
    <col min="9147" max="9147" width="18.33203125" style="81" customWidth="1"/>
    <col min="9148" max="9148" width="13.5546875" style="81" customWidth="1"/>
    <col min="9149" max="9149" width="25" style="81" customWidth="1"/>
    <col min="9150" max="9150" width="9.88671875" style="81" customWidth="1"/>
    <col min="9151" max="9151" width="21.44140625" style="81" customWidth="1"/>
    <col min="9152" max="9152" width="13.5546875" style="81" customWidth="1"/>
    <col min="9153" max="9153" width="24.44140625" style="81" customWidth="1"/>
    <col min="9154" max="9161" width="0" style="81" hidden="1" customWidth="1"/>
    <col min="9162" max="9162" width="13.5546875" style="81" customWidth="1"/>
    <col min="9163" max="9163" width="24.44140625" style="81" customWidth="1"/>
    <col min="9164" max="9164" width="9.109375" style="81"/>
    <col min="9165" max="9165" width="19.88671875" style="81" customWidth="1"/>
    <col min="9166" max="9285" width="9.109375" style="81"/>
    <col min="9286" max="9286" width="5.5546875" style="81" customWidth="1"/>
    <col min="9287" max="9287" width="12.109375" style="81" customWidth="1"/>
    <col min="9288" max="9288" width="50.6640625" style="81" customWidth="1"/>
    <col min="9289" max="9289" width="11.44140625" style="81" customWidth="1"/>
    <col min="9290" max="9290" width="20" style="81" customWidth="1"/>
    <col min="9291" max="9291" width="8.109375" style="81" customWidth="1"/>
    <col min="9292" max="9292" width="17.6640625" style="81" customWidth="1"/>
    <col min="9293" max="9294" width="0" style="81" hidden="1" customWidth="1"/>
    <col min="9295" max="9295" width="13.5546875" style="81" customWidth="1"/>
    <col min="9296" max="9296" width="18.5546875" style="81" customWidth="1"/>
    <col min="9297" max="9297" width="11.44140625" style="81" customWidth="1"/>
    <col min="9298" max="9298" width="18.88671875" style="81" customWidth="1"/>
    <col min="9299" max="9299" width="8.109375" style="81" customWidth="1"/>
    <col min="9300" max="9300" width="19" style="81" customWidth="1"/>
    <col min="9301" max="9302" width="0" style="81" hidden="1" customWidth="1"/>
    <col min="9303" max="9303" width="13.5546875" style="81" customWidth="1"/>
    <col min="9304" max="9304" width="18.33203125" style="81" customWidth="1"/>
    <col min="9305" max="9305" width="9.88671875" style="81" customWidth="1"/>
    <col min="9306" max="9306" width="22.5546875" style="81" customWidth="1"/>
    <col min="9307" max="9307" width="10.44140625" style="81" customWidth="1"/>
    <col min="9308" max="9308" width="22.109375" style="81" customWidth="1"/>
    <col min="9309" max="9309" width="12.88671875" style="81" customWidth="1"/>
    <col min="9310" max="9310" width="22.109375" style="81" customWidth="1"/>
    <col min="9311" max="9311" width="12.88671875" style="81" customWidth="1"/>
    <col min="9312" max="9312" width="19.109375" style="81" customWidth="1"/>
    <col min="9313" max="9313" width="12.88671875" style="81" customWidth="1"/>
    <col min="9314" max="9314" width="20" style="81" customWidth="1"/>
    <col min="9315" max="9315" width="10.44140625" style="81" customWidth="1"/>
    <col min="9316" max="9316" width="20.6640625" style="81" customWidth="1"/>
    <col min="9317" max="9317" width="12.88671875" style="81" customWidth="1"/>
    <col min="9318" max="9318" width="19.88671875" style="81" customWidth="1"/>
    <col min="9319" max="9319" width="12.88671875" style="81" customWidth="1"/>
    <col min="9320" max="9320" width="19.88671875" style="81" customWidth="1"/>
    <col min="9321" max="9321" width="12.88671875" style="81" customWidth="1"/>
    <col min="9322" max="9322" width="18.33203125" style="81" customWidth="1"/>
    <col min="9323" max="9323" width="12.88671875" style="81" customWidth="1"/>
    <col min="9324" max="9324" width="18.5546875" style="81" customWidth="1"/>
    <col min="9325" max="9325" width="10.44140625" style="81" customWidth="1"/>
    <col min="9326" max="9326" width="20.109375" style="81" customWidth="1"/>
    <col min="9327" max="9327" width="9.6640625" style="81" customWidth="1"/>
    <col min="9328" max="9328" width="20.33203125" style="81" customWidth="1"/>
    <col min="9329" max="9329" width="12.88671875" style="81" customWidth="1"/>
    <col min="9330" max="9330" width="23.44140625" style="81" customWidth="1"/>
    <col min="9331" max="9331" width="12.88671875" style="81" customWidth="1"/>
    <col min="9332" max="9334" width="21" style="81" customWidth="1"/>
    <col min="9335" max="9335" width="12.88671875" style="81" customWidth="1"/>
    <col min="9336" max="9336" width="19" style="81" customWidth="1"/>
    <col min="9337" max="9337" width="12.88671875" style="81" customWidth="1"/>
    <col min="9338" max="9338" width="21.44140625" style="81" customWidth="1"/>
    <col min="9339" max="9339" width="10.44140625" style="81" customWidth="1"/>
    <col min="9340" max="9340" width="20.6640625" style="81" customWidth="1"/>
    <col min="9341" max="9341" width="12.88671875" style="81" customWidth="1"/>
    <col min="9342" max="9342" width="19.5546875" style="81" customWidth="1"/>
    <col min="9343" max="9343" width="12.88671875" style="81" customWidth="1"/>
    <col min="9344" max="9344" width="19.33203125" style="81" customWidth="1"/>
    <col min="9345" max="9346" width="21" style="81" customWidth="1"/>
    <col min="9347" max="9347" width="12.88671875" style="81" customWidth="1"/>
    <col min="9348" max="9348" width="19" style="81" customWidth="1"/>
    <col min="9349" max="9349" width="12.88671875" style="81" customWidth="1"/>
    <col min="9350" max="9350" width="18.5546875" style="81" customWidth="1"/>
    <col min="9351" max="9351" width="10.44140625" style="81" customWidth="1"/>
    <col min="9352" max="9352" width="20" style="81" customWidth="1"/>
    <col min="9353" max="9353" width="9.88671875" style="81" customWidth="1"/>
    <col min="9354" max="9354" width="19.5546875" style="81" customWidth="1"/>
    <col min="9355" max="9355" width="8" style="81" customWidth="1"/>
    <col min="9356" max="9356" width="20" style="81" customWidth="1"/>
    <col min="9357" max="9358" width="0" style="81" hidden="1" customWidth="1"/>
    <col min="9359" max="9359" width="13.5546875" style="81" customWidth="1"/>
    <col min="9360" max="9360" width="21.109375" style="81" customWidth="1"/>
    <col min="9361" max="9361" width="11.44140625" style="81" customWidth="1"/>
    <col min="9362" max="9362" width="21.44140625" style="81" customWidth="1"/>
    <col min="9363" max="9363" width="8.109375" style="81" customWidth="1"/>
    <col min="9364" max="9364" width="20.5546875" style="81" customWidth="1"/>
    <col min="9365" max="9366" width="0" style="81" hidden="1" customWidth="1"/>
    <col min="9367" max="9367" width="13.5546875" style="81" customWidth="1"/>
    <col min="9368" max="9368" width="21" style="81" customWidth="1"/>
    <col min="9369" max="9369" width="11.44140625" style="81" customWidth="1"/>
    <col min="9370" max="9370" width="19" style="81" customWidth="1"/>
    <col min="9371" max="9371" width="8.109375" style="81" customWidth="1"/>
    <col min="9372" max="9372" width="19" style="81" customWidth="1"/>
    <col min="9373" max="9374" width="0" style="81" hidden="1" customWidth="1"/>
    <col min="9375" max="9375" width="13.5546875" style="81" customWidth="1"/>
    <col min="9376" max="9376" width="21.6640625" style="81" customWidth="1"/>
    <col min="9377" max="9377" width="11.44140625" style="81" customWidth="1"/>
    <col min="9378" max="9378" width="19.33203125" style="81" customWidth="1"/>
    <col min="9379" max="9379" width="8.109375" style="81" customWidth="1"/>
    <col min="9380" max="9380" width="18.33203125" style="81" customWidth="1"/>
    <col min="9381" max="9382" width="0" style="81" hidden="1" customWidth="1"/>
    <col min="9383" max="9383" width="13.5546875" style="81" customWidth="1"/>
    <col min="9384" max="9384" width="19.33203125" style="81" customWidth="1"/>
    <col min="9385" max="9395" width="0" style="81" hidden="1" customWidth="1"/>
    <col min="9396" max="9396" width="13.5546875" style="81" customWidth="1"/>
    <col min="9397" max="9397" width="16.44140625" style="81" customWidth="1"/>
    <col min="9398" max="9398" width="9.88671875" style="81" customWidth="1"/>
    <col min="9399" max="9399" width="19.5546875" style="81" customWidth="1"/>
    <col min="9400" max="9401" width="0" style="81" hidden="1" customWidth="1"/>
    <col min="9402" max="9402" width="13.5546875" style="81" customWidth="1"/>
    <col min="9403" max="9403" width="18.33203125" style="81" customWidth="1"/>
    <col min="9404" max="9404" width="13.5546875" style="81" customWidth="1"/>
    <col min="9405" max="9405" width="25" style="81" customWidth="1"/>
    <col min="9406" max="9406" width="9.88671875" style="81" customWidth="1"/>
    <col min="9407" max="9407" width="21.44140625" style="81" customWidth="1"/>
    <col min="9408" max="9408" width="13.5546875" style="81" customWidth="1"/>
    <col min="9409" max="9409" width="24.44140625" style="81" customWidth="1"/>
    <col min="9410" max="9417" width="0" style="81" hidden="1" customWidth="1"/>
    <col min="9418" max="9418" width="13.5546875" style="81" customWidth="1"/>
    <col min="9419" max="9419" width="24.44140625" style="81" customWidth="1"/>
    <col min="9420" max="9420" width="9.109375" style="81"/>
    <col min="9421" max="9421" width="19.88671875" style="81" customWidth="1"/>
    <col min="9422" max="9541" width="9.109375" style="81"/>
    <col min="9542" max="9542" width="5.5546875" style="81" customWidth="1"/>
    <col min="9543" max="9543" width="12.109375" style="81" customWidth="1"/>
    <col min="9544" max="9544" width="50.6640625" style="81" customWidth="1"/>
    <col min="9545" max="9545" width="11.44140625" style="81" customWidth="1"/>
    <col min="9546" max="9546" width="20" style="81" customWidth="1"/>
    <col min="9547" max="9547" width="8.109375" style="81" customWidth="1"/>
    <col min="9548" max="9548" width="17.6640625" style="81" customWidth="1"/>
    <col min="9549" max="9550" width="0" style="81" hidden="1" customWidth="1"/>
    <col min="9551" max="9551" width="13.5546875" style="81" customWidth="1"/>
    <col min="9552" max="9552" width="18.5546875" style="81" customWidth="1"/>
    <col min="9553" max="9553" width="11.44140625" style="81" customWidth="1"/>
    <col min="9554" max="9554" width="18.88671875" style="81" customWidth="1"/>
    <col min="9555" max="9555" width="8.109375" style="81" customWidth="1"/>
    <col min="9556" max="9556" width="19" style="81" customWidth="1"/>
    <col min="9557" max="9558" width="0" style="81" hidden="1" customWidth="1"/>
    <col min="9559" max="9559" width="13.5546875" style="81" customWidth="1"/>
    <col min="9560" max="9560" width="18.33203125" style="81" customWidth="1"/>
    <col min="9561" max="9561" width="9.88671875" style="81" customWidth="1"/>
    <col min="9562" max="9562" width="22.5546875" style="81" customWidth="1"/>
    <col min="9563" max="9563" width="10.44140625" style="81" customWidth="1"/>
    <col min="9564" max="9564" width="22.109375" style="81" customWidth="1"/>
    <col min="9565" max="9565" width="12.88671875" style="81" customWidth="1"/>
    <col min="9566" max="9566" width="22.109375" style="81" customWidth="1"/>
    <col min="9567" max="9567" width="12.88671875" style="81" customWidth="1"/>
    <col min="9568" max="9568" width="19.109375" style="81" customWidth="1"/>
    <col min="9569" max="9569" width="12.88671875" style="81" customWidth="1"/>
    <col min="9570" max="9570" width="20" style="81" customWidth="1"/>
    <col min="9571" max="9571" width="10.44140625" style="81" customWidth="1"/>
    <col min="9572" max="9572" width="20.6640625" style="81" customWidth="1"/>
    <col min="9573" max="9573" width="12.88671875" style="81" customWidth="1"/>
    <col min="9574" max="9574" width="19.88671875" style="81" customWidth="1"/>
    <col min="9575" max="9575" width="12.88671875" style="81" customWidth="1"/>
    <col min="9576" max="9576" width="19.88671875" style="81" customWidth="1"/>
    <col min="9577" max="9577" width="12.88671875" style="81" customWidth="1"/>
    <col min="9578" max="9578" width="18.33203125" style="81" customWidth="1"/>
    <col min="9579" max="9579" width="12.88671875" style="81" customWidth="1"/>
    <col min="9580" max="9580" width="18.5546875" style="81" customWidth="1"/>
    <col min="9581" max="9581" width="10.44140625" style="81" customWidth="1"/>
    <col min="9582" max="9582" width="20.109375" style="81" customWidth="1"/>
    <col min="9583" max="9583" width="9.6640625" style="81" customWidth="1"/>
    <col min="9584" max="9584" width="20.33203125" style="81" customWidth="1"/>
    <col min="9585" max="9585" width="12.88671875" style="81" customWidth="1"/>
    <col min="9586" max="9586" width="23.44140625" style="81" customWidth="1"/>
    <col min="9587" max="9587" width="12.88671875" style="81" customWidth="1"/>
    <col min="9588" max="9590" width="21" style="81" customWidth="1"/>
    <col min="9591" max="9591" width="12.88671875" style="81" customWidth="1"/>
    <col min="9592" max="9592" width="19" style="81" customWidth="1"/>
    <col min="9593" max="9593" width="12.88671875" style="81" customWidth="1"/>
    <col min="9594" max="9594" width="21.44140625" style="81" customWidth="1"/>
    <col min="9595" max="9595" width="10.44140625" style="81" customWidth="1"/>
    <col min="9596" max="9596" width="20.6640625" style="81" customWidth="1"/>
    <col min="9597" max="9597" width="12.88671875" style="81" customWidth="1"/>
    <col min="9598" max="9598" width="19.5546875" style="81" customWidth="1"/>
    <col min="9599" max="9599" width="12.88671875" style="81" customWidth="1"/>
    <col min="9600" max="9600" width="19.33203125" style="81" customWidth="1"/>
    <col min="9601" max="9602" width="21" style="81" customWidth="1"/>
    <col min="9603" max="9603" width="12.88671875" style="81" customWidth="1"/>
    <col min="9604" max="9604" width="19" style="81" customWidth="1"/>
    <col min="9605" max="9605" width="12.88671875" style="81" customWidth="1"/>
    <col min="9606" max="9606" width="18.5546875" style="81" customWidth="1"/>
    <col min="9607" max="9607" width="10.44140625" style="81" customWidth="1"/>
    <col min="9608" max="9608" width="20" style="81" customWidth="1"/>
    <col min="9609" max="9609" width="9.88671875" style="81" customWidth="1"/>
    <col min="9610" max="9610" width="19.5546875" style="81" customWidth="1"/>
    <col min="9611" max="9611" width="8" style="81" customWidth="1"/>
    <col min="9612" max="9612" width="20" style="81" customWidth="1"/>
    <col min="9613" max="9614" width="0" style="81" hidden="1" customWidth="1"/>
    <col min="9615" max="9615" width="13.5546875" style="81" customWidth="1"/>
    <col min="9616" max="9616" width="21.109375" style="81" customWidth="1"/>
    <col min="9617" max="9617" width="11.44140625" style="81" customWidth="1"/>
    <col min="9618" max="9618" width="21.44140625" style="81" customWidth="1"/>
    <col min="9619" max="9619" width="8.109375" style="81" customWidth="1"/>
    <col min="9620" max="9620" width="20.5546875" style="81" customWidth="1"/>
    <col min="9621" max="9622" width="0" style="81" hidden="1" customWidth="1"/>
    <col min="9623" max="9623" width="13.5546875" style="81" customWidth="1"/>
    <col min="9624" max="9624" width="21" style="81" customWidth="1"/>
    <col min="9625" max="9625" width="11.44140625" style="81" customWidth="1"/>
    <col min="9626" max="9626" width="19" style="81" customWidth="1"/>
    <col min="9627" max="9627" width="8.109375" style="81" customWidth="1"/>
    <col min="9628" max="9628" width="19" style="81" customWidth="1"/>
    <col min="9629" max="9630" width="0" style="81" hidden="1" customWidth="1"/>
    <col min="9631" max="9631" width="13.5546875" style="81" customWidth="1"/>
    <col min="9632" max="9632" width="21.6640625" style="81" customWidth="1"/>
    <col min="9633" max="9633" width="11.44140625" style="81" customWidth="1"/>
    <col min="9634" max="9634" width="19.33203125" style="81" customWidth="1"/>
    <col min="9635" max="9635" width="8.109375" style="81" customWidth="1"/>
    <col min="9636" max="9636" width="18.33203125" style="81" customWidth="1"/>
    <col min="9637" max="9638" width="0" style="81" hidden="1" customWidth="1"/>
    <col min="9639" max="9639" width="13.5546875" style="81" customWidth="1"/>
    <col min="9640" max="9640" width="19.33203125" style="81" customWidth="1"/>
    <col min="9641" max="9651" width="0" style="81" hidden="1" customWidth="1"/>
    <col min="9652" max="9652" width="13.5546875" style="81" customWidth="1"/>
    <col min="9653" max="9653" width="16.44140625" style="81" customWidth="1"/>
    <col min="9654" max="9654" width="9.88671875" style="81" customWidth="1"/>
    <col min="9655" max="9655" width="19.5546875" style="81" customWidth="1"/>
    <col min="9656" max="9657" width="0" style="81" hidden="1" customWidth="1"/>
    <col min="9658" max="9658" width="13.5546875" style="81" customWidth="1"/>
    <col min="9659" max="9659" width="18.33203125" style="81" customWidth="1"/>
    <col min="9660" max="9660" width="13.5546875" style="81" customWidth="1"/>
    <col min="9661" max="9661" width="25" style="81" customWidth="1"/>
    <col min="9662" max="9662" width="9.88671875" style="81" customWidth="1"/>
    <col min="9663" max="9663" width="21.44140625" style="81" customWidth="1"/>
    <col min="9664" max="9664" width="13.5546875" style="81" customWidth="1"/>
    <col min="9665" max="9665" width="24.44140625" style="81" customWidth="1"/>
    <col min="9666" max="9673" width="0" style="81" hidden="1" customWidth="1"/>
    <col min="9674" max="9674" width="13.5546875" style="81" customWidth="1"/>
    <col min="9675" max="9675" width="24.44140625" style="81" customWidth="1"/>
    <col min="9676" max="9676" width="9.109375" style="81"/>
    <col min="9677" max="9677" width="19.88671875" style="81" customWidth="1"/>
    <col min="9678" max="9797" width="9.109375" style="81"/>
    <col min="9798" max="9798" width="5.5546875" style="81" customWidth="1"/>
    <col min="9799" max="9799" width="12.109375" style="81" customWidth="1"/>
    <col min="9800" max="9800" width="50.6640625" style="81" customWidth="1"/>
    <col min="9801" max="9801" width="11.44140625" style="81" customWidth="1"/>
    <col min="9802" max="9802" width="20" style="81" customWidth="1"/>
    <col min="9803" max="9803" width="8.109375" style="81" customWidth="1"/>
    <col min="9804" max="9804" width="17.6640625" style="81" customWidth="1"/>
    <col min="9805" max="9806" width="0" style="81" hidden="1" customWidth="1"/>
    <col min="9807" max="9807" width="13.5546875" style="81" customWidth="1"/>
    <col min="9808" max="9808" width="18.5546875" style="81" customWidth="1"/>
    <col min="9809" max="9809" width="11.44140625" style="81" customWidth="1"/>
    <col min="9810" max="9810" width="18.88671875" style="81" customWidth="1"/>
    <col min="9811" max="9811" width="8.109375" style="81" customWidth="1"/>
    <col min="9812" max="9812" width="19" style="81" customWidth="1"/>
    <col min="9813" max="9814" width="0" style="81" hidden="1" customWidth="1"/>
    <col min="9815" max="9815" width="13.5546875" style="81" customWidth="1"/>
    <col min="9816" max="9816" width="18.33203125" style="81" customWidth="1"/>
    <col min="9817" max="9817" width="9.88671875" style="81" customWidth="1"/>
    <col min="9818" max="9818" width="22.5546875" style="81" customWidth="1"/>
    <col min="9819" max="9819" width="10.44140625" style="81" customWidth="1"/>
    <col min="9820" max="9820" width="22.109375" style="81" customWidth="1"/>
    <col min="9821" max="9821" width="12.88671875" style="81" customWidth="1"/>
    <col min="9822" max="9822" width="22.109375" style="81" customWidth="1"/>
    <col min="9823" max="9823" width="12.88671875" style="81" customWidth="1"/>
    <col min="9824" max="9824" width="19.109375" style="81" customWidth="1"/>
    <col min="9825" max="9825" width="12.88671875" style="81" customWidth="1"/>
    <col min="9826" max="9826" width="20" style="81" customWidth="1"/>
    <col min="9827" max="9827" width="10.44140625" style="81" customWidth="1"/>
    <col min="9828" max="9828" width="20.6640625" style="81" customWidth="1"/>
    <col min="9829" max="9829" width="12.88671875" style="81" customWidth="1"/>
    <col min="9830" max="9830" width="19.88671875" style="81" customWidth="1"/>
    <col min="9831" max="9831" width="12.88671875" style="81" customWidth="1"/>
    <col min="9832" max="9832" width="19.88671875" style="81" customWidth="1"/>
    <col min="9833" max="9833" width="12.88671875" style="81" customWidth="1"/>
    <col min="9834" max="9834" width="18.33203125" style="81" customWidth="1"/>
    <col min="9835" max="9835" width="12.88671875" style="81" customWidth="1"/>
    <col min="9836" max="9836" width="18.5546875" style="81" customWidth="1"/>
    <col min="9837" max="9837" width="10.44140625" style="81" customWidth="1"/>
    <col min="9838" max="9838" width="20.109375" style="81" customWidth="1"/>
    <col min="9839" max="9839" width="9.6640625" style="81" customWidth="1"/>
    <col min="9840" max="9840" width="20.33203125" style="81" customWidth="1"/>
    <col min="9841" max="9841" width="12.88671875" style="81" customWidth="1"/>
    <col min="9842" max="9842" width="23.44140625" style="81" customWidth="1"/>
    <col min="9843" max="9843" width="12.88671875" style="81" customWidth="1"/>
    <col min="9844" max="9846" width="21" style="81" customWidth="1"/>
    <col min="9847" max="9847" width="12.88671875" style="81" customWidth="1"/>
    <col min="9848" max="9848" width="19" style="81" customWidth="1"/>
    <col min="9849" max="9849" width="12.88671875" style="81" customWidth="1"/>
    <col min="9850" max="9850" width="21.44140625" style="81" customWidth="1"/>
    <col min="9851" max="9851" width="10.44140625" style="81" customWidth="1"/>
    <col min="9852" max="9852" width="20.6640625" style="81" customWidth="1"/>
    <col min="9853" max="9853" width="12.88671875" style="81" customWidth="1"/>
    <col min="9854" max="9854" width="19.5546875" style="81" customWidth="1"/>
    <col min="9855" max="9855" width="12.88671875" style="81" customWidth="1"/>
    <col min="9856" max="9856" width="19.33203125" style="81" customWidth="1"/>
    <col min="9857" max="9858" width="21" style="81" customWidth="1"/>
    <col min="9859" max="9859" width="12.88671875" style="81" customWidth="1"/>
    <col min="9860" max="9860" width="19" style="81" customWidth="1"/>
    <col min="9861" max="9861" width="12.88671875" style="81" customWidth="1"/>
    <col min="9862" max="9862" width="18.5546875" style="81" customWidth="1"/>
    <col min="9863" max="9863" width="10.44140625" style="81" customWidth="1"/>
    <col min="9864" max="9864" width="20" style="81" customWidth="1"/>
    <col min="9865" max="9865" width="9.88671875" style="81" customWidth="1"/>
    <col min="9866" max="9866" width="19.5546875" style="81" customWidth="1"/>
    <col min="9867" max="9867" width="8" style="81" customWidth="1"/>
    <col min="9868" max="9868" width="20" style="81" customWidth="1"/>
    <col min="9869" max="9870" width="0" style="81" hidden="1" customWidth="1"/>
    <col min="9871" max="9871" width="13.5546875" style="81" customWidth="1"/>
    <col min="9872" max="9872" width="21.109375" style="81" customWidth="1"/>
    <col min="9873" max="9873" width="11.44140625" style="81" customWidth="1"/>
    <col min="9874" max="9874" width="21.44140625" style="81" customWidth="1"/>
    <col min="9875" max="9875" width="8.109375" style="81" customWidth="1"/>
    <col min="9876" max="9876" width="20.5546875" style="81" customWidth="1"/>
    <col min="9877" max="9878" width="0" style="81" hidden="1" customWidth="1"/>
    <col min="9879" max="9879" width="13.5546875" style="81" customWidth="1"/>
    <col min="9880" max="9880" width="21" style="81" customWidth="1"/>
    <col min="9881" max="9881" width="11.44140625" style="81" customWidth="1"/>
    <col min="9882" max="9882" width="19" style="81" customWidth="1"/>
    <col min="9883" max="9883" width="8.109375" style="81" customWidth="1"/>
    <col min="9884" max="9884" width="19" style="81" customWidth="1"/>
    <col min="9885" max="9886" width="0" style="81" hidden="1" customWidth="1"/>
    <col min="9887" max="9887" width="13.5546875" style="81" customWidth="1"/>
    <col min="9888" max="9888" width="21.6640625" style="81" customWidth="1"/>
    <col min="9889" max="9889" width="11.44140625" style="81" customWidth="1"/>
    <col min="9890" max="9890" width="19.33203125" style="81" customWidth="1"/>
    <col min="9891" max="9891" width="8.109375" style="81" customWidth="1"/>
    <col min="9892" max="9892" width="18.33203125" style="81" customWidth="1"/>
    <col min="9893" max="9894" width="0" style="81" hidden="1" customWidth="1"/>
    <col min="9895" max="9895" width="13.5546875" style="81" customWidth="1"/>
    <col min="9896" max="9896" width="19.33203125" style="81" customWidth="1"/>
    <col min="9897" max="9907" width="0" style="81" hidden="1" customWidth="1"/>
    <col min="9908" max="9908" width="13.5546875" style="81" customWidth="1"/>
    <col min="9909" max="9909" width="16.44140625" style="81" customWidth="1"/>
    <col min="9910" max="9910" width="9.88671875" style="81" customWidth="1"/>
    <col min="9911" max="9911" width="19.5546875" style="81" customWidth="1"/>
    <col min="9912" max="9913" width="0" style="81" hidden="1" customWidth="1"/>
    <col min="9914" max="9914" width="13.5546875" style="81" customWidth="1"/>
    <col min="9915" max="9915" width="18.33203125" style="81" customWidth="1"/>
    <col min="9916" max="9916" width="13.5546875" style="81" customWidth="1"/>
    <col min="9917" max="9917" width="25" style="81" customWidth="1"/>
    <col min="9918" max="9918" width="9.88671875" style="81" customWidth="1"/>
    <col min="9919" max="9919" width="21.44140625" style="81" customWidth="1"/>
    <col min="9920" max="9920" width="13.5546875" style="81" customWidth="1"/>
    <col min="9921" max="9921" width="24.44140625" style="81" customWidth="1"/>
    <col min="9922" max="9929" width="0" style="81" hidden="1" customWidth="1"/>
    <col min="9930" max="9930" width="13.5546875" style="81" customWidth="1"/>
    <col min="9931" max="9931" width="24.44140625" style="81" customWidth="1"/>
    <col min="9932" max="9932" width="9.109375" style="81"/>
    <col min="9933" max="9933" width="19.88671875" style="81" customWidth="1"/>
    <col min="9934" max="10053" width="9.109375" style="81"/>
    <col min="10054" max="10054" width="5.5546875" style="81" customWidth="1"/>
    <col min="10055" max="10055" width="12.109375" style="81" customWidth="1"/>
    <col min="10056" max="10056" width="50.6640625" style="81" customWidth="1"/>
    <col min="10057" max="10057" width="11.44140625" style="81" customWidth="1"/>
    <col min="10058" max="10058" width="20" style="81" customWidth="1"/>
    <col min="10059" max="10059" width="8.109375" style="81" customWidth="1"/>
    <col min="10060" max="10060" width="17.6640625" style="81" customWidth="1"/>
    <col min="10061" max="10062" width="0" style="81" hidden="1" customWidth="1"/>
    <col min="10063" max="10063" width="13.5546875" style="81" customWidth="1"/>
    <col min="10064" max="10064" width="18.5546875" style="81" customWidth="1"/>
    <col min="10065" max="10065" width="11.44140625" style="81" customWidth="1"/>
    <col min="10066" max="10066" width="18.88671875" style="81" customWidth="1"/>
    <col min="10067" max="10067" width="8.109375" style="81" customWidth="1"/>
    <col min="10068" max="10068" width="19" style="81" customWidth="1"/>
    <col min="10069" max="10070" width="0" style="81" hidden="1" customWidth="1"/>
    <col min="10071" max="10071" width="13.5546875" style="81" customWidth="1"/>
    <col min="10072" max="10072" width="18.33203125" style="81" customWidth="1"/>
    <col min="10073" max="10073" width="9.88671875" style="81" customWidth="1"/>
    <col min="10074" max="10074" width="22.5546875" style="81" customWidth="1"/>
    <col min="10075" max="10075" width="10.44140625" style="81" customWidth="1"/>
    <col min="10076" max="10076" width="22.109375" style="81" customWidth="1"/>
    <col min="10077" max="10077" width="12.88671875" style="81" customWidth="1"/>
    <col min="10078" max="10078" width="22.109375" style="81" customWidth="1"/>
    <col min="10079" max="10079" width="12.88671875" style="81" customWidth="1"/>
    <col min="10080" max="10080" width="19.109375" style="81" customWidth="1"/>
    <col min="10081" max="10081" width="12.88671875" style="81" customWidth="1"/>
    <col min="10082" max="10082" width="20" style="81" customWidth="1"/>
    <col min="10083" max="10083" width="10.44140625" style="81" customWidth="1"/>
    <col min="10084" max="10084" width="20.6640625" style="81" customWidth="1"/>
    <col min="10085" max="10085" width="12.88671875" style="81" customWidth="1"/>
    <col min="10086" max="10086" width="19.88671875" style="81" customWidth="1"/>
    <col min="10087" max="10087" width="12.88671875" style="81" customWidth="1"/>
    <col min="10088" max="10088" width="19.88671875" style="81" customWidth="1"/>
    <col min="10089" max="10089" width="12.88671875" style="81" customWidth="1"/>
    <col min="10090" max="10090" width="18.33203125" style="81" customWidth="1"/>
    <col min="10091" max="10091" width="12.88671875" style="81" customWidth="1"/>
    <col min="10092" max="10092" width="18.5546875" style="81" customWidth="1"/>
    <col min="10093" max="10093" width="10.44140625" style="81" customWidth="1"/>
    <col min="10094" max="10094" width="20.109375" style="81" customWidth="1"/>
    <col min="10095" max="10095" width="9.6640625" style="81" customWidth="1"/>
    <col min="10096" max="10096" width="20.33203125" style="81" customWidth="1"/>
    <col min="10097" max="10097" width="12.88671875" style="81" customWidth="1"/>
    <col min="10098" max="10098" width="23.44140625" style="81" customWidth="1"/>
    <col min="10099" max="10099" width="12.88671875" style="81" customWidth="1"/>
    <col min="10100" max="10102" width="21" style="81" customWidth="1"/>
    <col min="10103" max="10103" width="12.88671875" style="81" customWidth="1"/>
    <col min="10104" max="10104" width="19" style="81" customWidth="1"/>
    <col min="10105" max="10105" width="12.88671875" style="81" customWidth="1"/>
    <col min="10106" max="10106" width="21.44140625" style="81" customWidth="1"/>
    <col min="10107" max="10107" width="10.44140625" style="81" customWidth="1"/>
    <col min="10108" max="10108" width="20.6640625" style="81" customWidth="1"/>
    <col min="10109" max="10109" width="12.88671875" style="81" customWidth="1"/>
    <col min="10110" max="10110" width="19.5546875" style="81" customWidth="1"/>
    <col min="10111" max="10111" width="12.88671875" style="81" customWidth="1"/>
    <col min="10112" max="10112" width="19.33203125" style="81" customWidth="1"/>
    <col min="10113" max="10114" width="21" style="81" customWidth="1"/>
    <col min="10115" max="10115" width="12.88671875" style="81" customWidth="1"/>
    <col min="10116" max="10116" width="19" style="81" customWidth="1"/>
    <col min="10117" max="10117" width="12.88671875" style="81" customWidth="1"/>
    <col min="10118" max="10118" width="18.5546875" style="81" customWidth="1"/>
    <col min="10119" max="10119" width="10.44140625" style="81" customWidth="1"/>
    <col min="10120" max="10120" width="20" style="81" customWidth="1"/>
    <col min="10121" max="10121" width="9.88671875" style="81" customWidth="1"/>
    <col min="10122" max="10122" width="19.5546875" style="81" customWidth="1"/>
    <col min="10123" max="10123" width="8" style="81" customWidth="1"/>
    <col min="10124" max="10124" width="20" style="81" customWidth="1"/>
    <col min="10125" max="10126" width="0" style="81" hidden="1" customWidth="1"/>
    <col min="10127" max="10127" width="13.5546875" style="81" customWidth="1"/>
    <col min="10128" max="10128" width="21.109375" style="81" customWidth="1"/>
    <col min="10129" max="10129" width="11.44140625" style="81" customWidth="1"/>
    <col min="10130" max="10130" width="21.44140625" style="81" customWidth="1"/>
    <col min="10131" max="10131" width="8.109375" style="81" customWidth="1"/>
    <col min="10132" max="10132" width="20.5546875" style="81" customWidth="1"/>
    <col min="10133" max="10134" width="0" style="81" hidden="1" customWidth="1"/>
    <col min="10135" max="10135" width="13.5546875" style="81" customWidth="1"/>
    <col min="10136" max="10136" width="21" style="81" customWidth="1"/>
    <col min="10137" max="10137" width="11.44140625" style="81" customWidth="1"/>
    <col min="10138" max="10138" width="19" style="81" customWidth="1"/>
    <col min="10139" max="10139" width="8.109375" style="81" customWidth="1"/>
    <col min="10140" max="10140" width="19" style="81" customWidth="1"/>
    <col min="10141" max="10142" width="0" style="81" hidden="1" customWidth="1"/>
    <col min="10143" max="10143" width="13.5546875" style="81" customWidth="1"/>
    <col min="10144" max="10144" width="21.6640625" style="81" customWidth="1"/>
    <col min="10145" max="10145" width="11.44140625" style="81" customWidth="1"/>
    <col min="10146" max="10146" width="19.33203125" style="81" customWidth="1"/>
    <col min="10147" max="10147" width="8.109375" style="81" customWidth="1"/>
    <col min="10148" max="10148" width="18.33203125" style="81" customWidth="1"/>
    <col min="10149" max="10150" width="0" style="81" hidden="1" customWidth="1"/>
    <col min="10151" max="10151" width="13.5546875" style="81" customWidth="1"/>
    <col min="10152" max="10152" width="19.33203125" style="81" customWidth="1"/>
    <col min="10153" max="10163" width="0" style="81" hidden="1" customWidth="1"/>
    <col min="10164" max="10164" width="13.5546875" style="81" customWidth="1"/>
    <col min="10165" max="10165" width="16.44140625" style="81" customWidth="1"/>
    <col min="10166" max="10166" width="9.88671875" style="81" customWidth="1"/>
    <col min="10167" max="10167" width="19.5546875" style="81" customWidth="1"/>
    <col min="10168" max="10169" width="0" style="81" hidden="1" customWidth="1"/>
    <col min="10170" max="10170" width="13.5546875" style="81" customWidth="1"/>
    <col min="10171" max="10171" width="18.33203125" style="81" customWidth="1"/>
    <col min="10172" max="10172" width="13.5546875" style="81" customWidth="1"/>
    <col min="10173" max="10173" width="25" style="81" customWidth="1"/>
    <col min="10174" max="10174" width="9.88671875" style="81" customWidth="1"/>
    <col min="10175" max="10175" width="21.44140625" style="81" customWidth="1"/>
    <col min="10176" max="10176" width="13.5546875" style="81" customWidth="1"/>
    <col min="10177" max="10177" width="24.44140625" style="81" customWidth="1"/>
    <col min="10178" max="10185" width="0" style="81" hidden="1" customWidth="1"/>
    <col min="10186" max="10186" width="13.5546875" style="81" customWidth="1"/>
    <col min="10187" max="10187" width="24.44140625" style="81" customWidth="1"/>
    <col min="10188" max="10188" width="9.109375" style="81"/>
    <col min="10189" max="10189" width="19.88671875" style="81" customWidth="1"/>
    <col min="10190" max="10309" width="9.109375" style="81"/>
    <col min="10310" max="10310" width="5.5546875" style="81" customWidth="1"/>
    <col min="10311" max="10311" width="12.109375" style="81" customWidth="1"/>
    <col min="10312" max="10312" width="50.6640625" style="81" customWidth="1"/>
    <col min="10313" max="10313" width="11.44140625" style="81" customWidth="1"/>
    <col min="10314" max="10314" width="20" style="81" customWidth="1"/>
    <col min="10315" max="10315" width="8.109375" style="81" customWidth="1"/>
    <col min="10316" max="10316" width="17.6640625" style="81" customWidth="1"/>
    <col min="10317" max="10318" width="0" style="81" hidden="1" customWidth="1"/>
    <col min="10319" max="10319" width="13.5546875" style="81" customWidth="1"/>
    <col min="10320" max="10320" width="18.5546875" style="81" customWidth="1"/>
    <col min="10321" max="10321" width="11.44140625" style="81" customWidth="1"/>
    <col min="10322" max="10322" width="18.88671875" style="81" customWidth="1"/>
    <col min="10323" max="10323" width="8.109375" style="81" customWidth="1"/>
    <col min="10324" max="10324" width="19" style="81" customWidth="1"/>
    <col min="10325" max="10326" width="0" style="81" hidden="1" customWidth="1"/>
    <col min="10327" max="10327" width="13.5546875" style="81" customWidth="1"/>
    <col min="10328" max="10328" width="18.33203125" style="81" customWidth="1"/>
    <col min="10329" max="10329" width="9.88671875" style="81" customWidth="1"/>
    <col min="10330" max="10330" width="22.5546875" style="81" customWidth="1"/>
    <col min="10331" max="10331" width="10.44140625" style="81" customWidth="1"/>
    <col min="10332" max="10332" width="22.109375" style="81" customWidth="1"/>
    <col min="10333" max="10333" width="12.88671875" style="81" customWidth="1"/>
    <col min="10334" max="10334" width="22.109375" style="81" customWidth="1"/>
    <col min="10335" max="10335" width="12.88671875" style="81" customWidth="1"/>
    <col min="10336" max="10336" width="19.109375" style="81" customWidth="1"/>
    <col min="10337" max="10337" width="12.88671875" style="81" customWidth="1"/>
    <col min="10338" max="10338" width="20" style="81" customWidth="1"/>
    <col min="10339" max="10339" width="10.44140625" style="81" customWidth="1"/>
    <col min="10340" max="10340" width="20.6640625" style="81" customWidth="1"/>
    <col min="10341" max="10341" width="12.88671875" style="81" customWidth="1"/>
    <col min="10342" max="10342" width="19.88671875" style="81" customWidth="1"/>
    <col min="10343" max="10343" width="12.88671875" style="81" customWidth="1"/>
    <col min="10344" max="10344" width="19.88671875" style="81" customWidth="1"/>
    <col min="10345" max="10345" width="12.88671875" style="81" customWidth="1"/>
    <col min="10346" max="10346" width="18.33203125" style="81" customWidth="1"/>
    <col min="10347" max="10347" width="12.88671875" style="81" customWidth="1"/>
    <col min="10348" max="10348" width="18.5546875" style="81" customWidth="1"/>
    <col min="10349" max="10349" width="10.44140625" style="81" customWidth="1"/>
    <col min="10350" max="10350" width="20.109375" style="81" customWidth="1"/>
    <col min="10351" max="10351" width="9.6640625" style="81" customWidth="1"/>
    <col min="10352" max="10352" width="20.33203125" style="81" customWidth="1"/>
    <col min="10353" max="10353" width="12.88671875" style="81" customWidth="1"/>
    <col min="10354" max="10354" width="23.44140625" style="81" customWidth="1"/>
    <col min="10355" max="10355" width="12.88671875" style="81" customWidth="1"/>
    <col min="10356" max="10358" width="21" style="81" customWidth="1"/>
    <col min="10359" max="10359" width="12.88671875" style="81" customWidth="1"/>
    <col min="10360" max="10360" width="19" style="81" customWidth="1"/>
    <col min="10361" max="10361" width="12.88671875" style="81" customWidth="1"/>
    <col min="10362" max="10362" width="21.44140625" style="81" customWidth="1"/>
    <col min="10363" max="10363" width="10.44140625" style="81" customWidth="1"/>
    <col min="10364" max="10364" width="20.6640625" style="81" customWidth="1"/>
    <col min="10365" max="10365" width="12.88671875" style="81" customWidth="1"/>
    <col min="10366" max="10366" width="19.5546875" style="81" customWidth="1"/>
    <col min="10367" max="10367" width="12.88671875" style="81" customWidth="1"/>
    <col min="10368" max="10368" width="19.33203125" style="81" customWidth="1"/>
    <col min="10369" max="10370" width="21" style="81" customWidth="1"/>
    <col min="10371" max="10371" width="12.88671875" style="81" customWidth="1"/>
    <col min="10372" max="10372" width="19" style="81" customWidth="1"/>
    <col min="10373" max="10373" width="12.88671875" style="81" customWidth="1"/>
    <col min="10374" max="10374" width="18.5546875" style="81" customWidth="1"/>
    <col min="10375" max="10375" width="10.44140625" style="81" customWidth="1"/>
    <col min="10376" max="10376" width="20" style="81" customWidth="1"/>
    <col min="10377" max="10377" width="9.88671875" style="81" customWidth="1"/>
    <col min="10378" max="10378" width="19.5546875" style="81" customWidth="1"/>
    <col min="10379" max="10379" width="8" style="81" customWidth="1"/>
    <col min="10380" max="10380" width="20" style="81" customWidth="1"/>
    <col min="10381" max="10382" width="0" style="81" hidden="1" customWidth="1"/>
    <col min="10383" max="10383" width="13.5546875" style="81" customWidth="1"/>
    <col min="10384" max="10384" width="21.109375" style="81" customWidth="1"/>
    <col min="10385" max="10385" width="11.44140625" style="81" customWidth="1"/>
    <col min="10386" max="10386" width="21.44140625" style="81" customWidth="1"/>
    <col min="10387" max="10387" width="8.109375" style="81" customWidth="1"/>
    <col min="10388" max="10388" width="20.5546875" style="81" customWidth="1"/>
    <col min="10389" max="10390" width="0" style="81" hidden="1" customWidth="1"/>
    <col min="10391" max="10391" width="13.5546875" style="81" customWidth="1"/>
    <col min="10392" max="10392" width="21" style="81" customWidth="1"/>
    <col min="10393" max="10393" width="11.44140625" style="81" customWidth="1"/>
    <col min="10394" max="10394" width="19" style="81" customWidth="1"/>
    <col min="10395" max="10395" width="8.109375" style="81" customWidth="1"/>
    <col min="10396" max="10396" width="19" style="81" customWidth="1"/>
    <col min="10397" max="10398" width="0" style="81" hidden="1" customWidth="1"/>
    <col min="10399" max="10399" width="13.5546875" style="81" customWidth="1"/>
    <col min="10400" max="10400" width="21.6640625" style="81" customWidth="1"/>
    <col min="10401" max="10401" width="11.44140625" style="81" customWidth="1"/>
    <col min="10402" max="10402" width="19.33203125" style="81" customWidth="1"/>
    <col min="10403" max="10403" width="8.109375" style="81" customWidth="1"/>
    <col min="10404" max="10404" width="18.33203125" style="81" customWidth="1"/>
    <col min="10405" max="10406" width="0" style="81" hidden="1" customWidth="1"/>
    <col min="10407" max="10407" width="13.5546875" style="81" customWidth="1"/>
    <col min="10408" max="10408" width="19.33203125" style="81" customWidth="1"/>
    <col min="10409" max="10419" width="0" style="81" hidden="1" customWidth="1"/>
    <col min="10420" max="10420" width="13.5546875" style="81" customWidth="1"/>
    <col min="10421" max="10421" width="16.44140625" style="81" customWidth="1"/>
    <col min="10422" max="10422" width="9.88671875" style="81" customWidth="1"/>
    <col min="10423" max="10423" width="19.5546875" style="81" customWidth="1"/>
    <col min="10424" max="10425" width="0" style="81" hidden="1" customWidth="1"/>
    <col min="10426" max="10426" width="13.5546875" style="81" customWidth="1"/>
    <col min="10427" max="10427" width="18.33203125" style="81" customWidth="1"/>
    <col min="10428" max="10428" width="13.5546875" style="81" customWidth="1"/>
    <col min="10429" max="10429" width="25" style="81" customWidth="1"/>
    <col min="10430" max="10430" width="9.88671875" style="81" customWidth="1"/>
    <col min="10431" max="10431" width="21.44140625" style="81" customWidth="1"/>
    <col min="10432" max="10432" width="13.5546875" style="81" customWidth="1"/>
    <col min="10433" max="10433" width="24.44140625" style="81" customWidth="1"/>
    <col min="10434" max="10441" width="0" style="81" hidden="1" customWidth="1"/>
    <col min="10442" max="10442" width="13.5546875" style="81" customWidth="1"/>
    <col min="10443" max="10443" width="24.44140625" style="81" customWidth="1"/>
    <col min="10444" max="10444" width="9.109375" style="81"/>
    <col min="10445" max="10445" width="19.88671875" style="81" customWidth="1"/>
    <col min="10446" max="10565" width="9.109375" style="81"/>
    <col min="10566" max="10566" width="5.5546875" style="81" customWidth="1"/>
    <col min="10567" max="10567" width="12.109375" style="81" customWidth="1"/>
    <col min="10568" max="10568" width="50.6640625" style="81" customWidth="1"/>
    <col min="10569" max="10569" width="11.44140625" style="81" customWidth="1"/>
    <col min="10570" max="10570" width="20" style="81" customWidth="1"/>
    <col min="10571" max="10571" width="8.109375" style="81" customWidth="1"/>
    <col min="10572" max="10572" width="17.6640625" style="81" customWidth="1"/>
    <col min="10573" max="10574" width="0" style="81" hidden="1" customWidth="1"/>
    <col min="10575" max="10575" width="13.5546875" style="81" customWidth="1"/>
    <col min="10576" max="10576" width="18.5546875" style="81" customWidth="1"/>
    <col min="10577" max="10577" width="11.44140625" style="81" customWidth="1"/>
    <col min="10578" max="10578" width="18.88671875" style="81" customWidth="1"/>
    <col min="10579" max="10579" width="8.109375" style="81" customWidth="1"/>
    <col min="10580" max="10580" width="19" style="81" customWidth="1"/>
    <col min="10581" max="10582" width="0" style="81" hidden="1" customWidth="1"/>
    <col min="10583" max="10583" width="13.5546875" style="81" customWidth="1"/>
    <col min="10584" max="10584" width="18.33203125" style="81" customWidth="1"/>
    <col min="10585" max="10585" width="9.88671875" style="81" customWidth="1"/>
    <col min="10586" max="10586" width="22.5546875" style="81" customWidth="1"/>
    <col min="10587" max="10587" width="10.44140625" style="81" customWidth="1"/>
    <col min="10588" max="10588" width="22.109375" style="81" customWidth="1"/>
    <col min="10589" max="10589" width="12.88671875" style="81" customWidth="1"/>
    <col min="10590" max="10590" width="22.109375" style="81" customWidth="1"/>
    <col min="10591" max="10591" width="12.88671875" style="81" customWidth="1"/>
    <col min="10592" max="10592" width="19.109375" style="81" customWidth="1"/>
    <col min="10593" max="10593" width="12.88671875" style="81" customWidth="1"/>
    <col min="10594" max="10594" width="20" style="81" customWidth="1"/>
    <col min="10595" max="10595" width="10.44140625" style="81" customWidth="1"/>
    <col min="10596" max="10596" width="20.6640625" style="81" customWidth="1"/>
    <col min="10597" max="10597" width="12.88671875" style="81" customWidth="1"/>
    <col min="10598" max="10598" width="19.88671875" style="81" customWidth="1"/>
    <col min="10599" max="10599" width="12.88671875" style="81" customWidth="1"/>
    <col min="10600" max="10600" width="19.88671875" style="81" customWidth="1"/>
    <col min="10601" max="10601" width="12.88671875" style="81" customWidth="1"/>
    <col min="10602" max="10602" width="18.33203125" style="81" customWidth="1"/>
    <col min="10603" max="10603" width="12.88671875" style="81" customWidth="1"/>
    <col min="10604" max="10604" width="18.5546875" style="81" customWidth="1"/>
    <col min="10605" max="10605" width="10.44140625" style="81" customWidth="1"/>
    <col min="10606" max="10606" width="20.109375" style="81" customWidth="1"/>
    <col min="10607" max="10607" width="9.6640625" style="81" customWidth="1"/>
    <col min="10608" max="10608" width="20.33203125" style="81" customWidth="1"/>
    <col min="10609" max="10609" width="12.88671875" style="81" customWidth="1"/>
    <col min="10610" max="10610" width="23.44140625" style="81" customWidth="1"/>
    <col min="10611" max="10611" width="12.88671875" style="81" customWidth="1"/>
    <col min="10612" max="10614" width="21" style="81" customWidth="1"/>
    <col min="10615" max="10615" width="12.88671875" style="81" customWidth="1"/>
    <col min="10616" max="10616" width="19" style="81" customWidth="1"/>
    <col min="10617" max="10617" width="12.88671875" style="81" customWidth="1"/>
    <col min="10618" max="10618" width="21.44140625" style="81" customWidth="1"/>
    <col min="10619" max="10619" width="10.44140625" style="81" customWidth="1"/>
    <col min="10620" max="10620" width="20.6640625" style="81" customWidth="1"/>
    <col min="10621" max="10621" width="12.88671875" style="81" customWidth="1"/>
    <col min="10622" max="10622" width="19.5546875" style="81" customWidth="1"/>
    <col min="10623" max="10623" width="12.88671875" style="81" customWidth="1"/>
    <col min="10624" max="10624" width="19.33203125" style="81" customWidth="1"/>
    <col min="10625" max="10626" width="21" style="81" customWidth="1"/>
    <col min="10627" max="10627" width="12.88671875" style="81" customWidth="1"/>
    <col min="10628" max="10628" width="19" style="81" customWidth="1"/>
    <col min="10629" max="10629" width="12.88671875" style="81" customWidth="1"/>
    <col min="10630" max="10630" width="18.5546875" style="81" customWidth="1"/>
    <col min="10631" max="10631" width="10.44140625" style="81" customWidth="1"/>
    <col min="10632" max="10632" width="20" style="81" customWidth="1"/>
    <col min="10633" max="10633" width="9.88671875" style="81" customWidth="1"/>
    <col min="10634" max="10634" width="19.5546875" style="81" customWidth="1"/>
    <col min="10635" max="10635" width="8" style="81" customWidth="1"/>
    <col min="10636" max="10636" width="20" style="81" customWidth="1"/>
    <col min="10637" max="10638" width="0" style="81" hidden="1" customWidth="1"/>
    <col min="10639" max="10639" width="13.5546875" style="81" customWidth="1"/>
    <col min="10640" max="10640" width="21.109375" style="81" customWidth="1"/>
    <col min="10641" max="10641" width="11.44140625" style="81" customWidth="1"/>
    <col min="10642" max="10642" width="21.44140625" style="81" customWidth="1"/>
    <col min="10643" max="10643" width="8.109375" style="81" customWidth="1"/>
    <col min="10644" max="10644" width="20.5546875" style="81" customWidth="1"/>
    <col min="10645" max="10646" width="0" style="81" hidden="1" customWidth="1"/>
    <col min="10647" max="10647" width="13.5546875" style="81" customWidth="1"/>
    <col min="10648" max="10648" width="21" style="81" customWidth="1"/>
    <col min="10649" max="10649" width="11.44140625" style="81" customWidth="1"/>
    <col min="10650" max="10650" width="19" style="81" customWidth="1"/>
    <col min="10651" max="10651" width="8.109375" style="81" customWidth="1"/>
    <col min="10652" max="10652" width="19" style="81" customWidth="1"/>
    <col min="10653" max="10654" width="0" style="81" hidden="1" customWidth="1"/>
    <col min="10655" max="10655" width="13.5546875" style="81" customWidth="1"/>
    <col min="10656" max="10656" width="21.6640625" style="81" customWidth="1"/>
    <col min="10657" max="10657" width="11.44140625" style="81" customWidth="1"/>
    <col min="10658" max="10658" width="19.33203125" style="81" customWidth="1"/>
    <col min="10659" max="10659" width="8.109375" style="81" customWidth="1"/>
    <col min="10660" max="10660" width="18.33203125" style="81" customWidth="1"/>
    <col min="10661" max="10662" width="0" style="81" hidden="1" customWidth="1"/>
    <col min="10663" max="10663" width="13.5546875" style="81" customWidth="1"/>
    <col min="10664" max="10664" width="19.33203125" style="81" customWidth="1"/>
    <col min="10665" max="10675" width="0" style="81" hidden="1" customWidth="1"/>
    <col min="10676" max="10676" width="13.5546875" style="81" customWidth="1"/>
    <col min="10677" max="10677" width="16.44140625" style="81" customWidth="1"/>
    <col min="10678" max="10678" width="9.88671875" style="81" customWidth="1"/>
    <col min="10679" max="10679" width="19.5546875" style="81" customWidth="1"/>
    <col min="10680" max="10681" width="0" style="81" hidden="1" customWidth="1"/>
    <col min="10682" max="10682" width="13.5546875" style="81" customWidth="1"/>
    <col min="10683" max="10683" width="18.33203125" style="81" customWidth="1"/>
    <col min="10684" max="10684" width="13.5546875" style="81" customWidth="1"/>
    <col min="10685" max="10685" width="25" style="81" customWidth="1"/>
    <col min="10686" max="10686" width="9.88671875" style="81" customWidth="1"/>
    <col min="10687" max="10687" width="21.44140625" style="81" customWidth="1"/>
    <col min="10688" max="10688" width="13.5546875" style="81" customWidth="1"/>
    <col min="10689" max="10689" width="24.44140625" style="81" customWidth="1"/>
    <col min="10690" max="10697" width="0" style="81" hidden="1" customWidth="1"/>
    <col min="10698" max="10698" width="13.5546875" style="81" customWidth="1"/>
    <col min="10699" max="10699" width="24.44140625" style="81" customWidth="1"/>
    <col min="10700" max="10700" width="9.109375" style="81"/>
    <col min="10701" max="10701" width="19.88671875" style="81" customWidth="1"/>
    <col min="10702" max="10821" width="9.109375" style="81"/>
    <col min="10822" max="10822" width="5.5546875" style="81" customWidth="1"/>
    <col min="10823" max="10823" width="12.109375" style="81" customWidth="1"/>
    <col min="10824" max="10824" width="50.6640625" style="81" customWidth="1"/>
    <col min="10825" max="10825" width="11.44140625" style="81" customWidth="1"/>
    <col min="10826" max="10826" width="20" style="81" customWidth="1"/>
    <col min="10827" max="10827" width="8.109375" style="81" customWidth="1"/>
    <col min="10828" max="10828" width="17.6640625" style="81" customWidth="1"/>
    <col min="10829" max="10830" width="0" style="81" hidden="1" customWidth="1"/>
    <col min="10831" max="10831" width="13.5546875" style="81" customWidth="1"/>
    <col min="10832" max="10832" width="18.5546875" style="81" customWidth="1"/>
    <col min="10833" max="10833" width="11.44140625" style="81" customWidth="1"/>
    <col min="10834" max="10834" width="18.88671875" style="81" customWidth="1"/>
    <col min="10835" max="10835" width="8.109375" style="81" customWidth="1"/>
    <col min="10836" max="10836" width="19" style="81" customWidth="1"/>
    <col min="10837" max="10838" width="0" style="81" hidden="1" customWidth="1"/>
    <col min="10839" max="10839" width="13.5546875" style="81" customWidth="1"/>
    <col min="10840" max="10840" width="18.33203125" style="81" customWidth="1"/>
    <col min="10841" max="10841" width="9.88671875" style="81" customWidth="1"/>
    <col min="10842" max="10842" width="22.5546875" style="81" customWidth="1"/>
    <col min="10843" max="10843" width="10.44140625" style="81" customWidth="1"/>
    <col min="10844" max="10844" width="22.109375" style="81" customWidth="1"/>
    <col min="10845" max="10845" width="12.88671875" style="81" customWidth="1"/>
    <col min="10846" max="10846" width="22.109375" style="81" customWidth="1"/>
    <col min="10847" max="10847" width="12.88671875" style="81" customWidth="1"/>
    <col min="10848" max="10848" width="19.109375" style="81" customWidth="1"/>
    <col min="10849" max="10849" width="12.88671875" style="81" customWidth="1"/>
    <col min="10850" max="10850" width="20" style="81" customWidth="1"/>
    <col min="10851" max="10851" width="10.44140625" style="81" customWidth="1"/>
    <col min="10852" max="10852" width="20.6640625" style="81" customWidth="1"/>
    <col min="10853" max="10853" width="12.88671875" style="81" customWidth="1"/>
    <col min="10854" max="10854" width="19.88671875" style="81" customWidth="1"/>
    <col min="10855" max="10855" width="12.88671875" style="81" customWidth="1"/>
    <col min="10856" max="10856" width="19.88671875" style="81" customWidth="1"/>
    <col min="10857" max="10857" width="12.88671875" style="81" customWidth="1"/>
    <col min="10858" max="10858" width="18.33203125" style="81" customWidth="1"/>
    <col min="10859" max="10859" width="12.88671875" style="81" customWidth="1"/>
    <col min="10860" max="10860" width="18.5546875" style="81" customWidth="1"/>
    <col min="10861" max="10861" width="10.44140625" style="81" customWidth="1"/>
    <col min="10862" max="10862" width="20.109375" style="81" customWidth="1"/>
    <col min="10863" max="10863" width="9.6640625" style="81" customWidth="1"/>
    <col min="10864" max="10864" width="20.33203125" style="81" customWidth="1"/>
    <col min="10865" max="10865" width="12.88671875" style="81" customWidth="1"/>
    <col min="10866" max="10866" width="23.44140625" style="81" customWidth="1"/>
    <col min="10867" max="10867" width="12.88671875" style="81" customWidth="1"/>
    <col min="10868" max="10870" width="21" style="81" customWidth="1"/>
    <col min="10871" max="10871" width="12.88671875" style="81" customWidth="1"/>
    <col min="10872" max="10872" width="19" style="81" customWidth="1"/>
    <col min="10873" max="10873" width="12.88671875" style="81" customWidth="1"/>
    <col min="10874" max="10874" width="21.44140625" style="81" customWidth="1"/>
    <col min="10875" max="10875" width="10.44140625" style="81" customWidth="1"/>
    <col min="10876" max="10876" width="20.6640625" style="81" customWidth="1"/>
    <col min="10877" max="10877" width="12.88671875" style="81" customWidth="1"/>
    <col min="10878" max="10878" width="19.5546875" style="81" customWidth="1"/>
    <col min="10879" max="10879" width="12.88671875" style="81" customWidth="1"/>
    <col min="10880" max="10880" width="19.33203125" style="81" customWidth="1"/>
    <col min="10881" max="10882" width="21" style="81" customWidth="1"/>
    <col min="10883" max="10883" width="12.88671875" style="81" customWidth="1"/>
    <col min="10884" max="10884" width="19" style="81" customWidth="1"/>
    <col min="10885" max="10885" width="12.88671875" style="81" customWidth="1"/>
    <col min="10886" max="10886" width="18.5546875" style="81" customWidth="1"/>
    <col min="10887" max="10887" width="10.44140625" style="81" customWidth="1"/>
    <col min="10888" max="10888" width="20" style="81" customWidth="1"/>
    <col min="10889" max="10889" width="9.88671875" style="81" customWidth="1"/>
    <col min="10890" max="10890" width="19.5546875" style="81" customWidth="1"/>
    <col min="10891" max="10891" width="8" style="81" customWidth="1"/>
    <col min="10892" max="10892" width="20" style="81" customWidth="1"/>
    <col min="10893" max="10894" width="0" style="81" hidden="1" customWidth="1"/>
    <col min="10895" max="10895" width="13.5546875" style="81" customWidth="1"/>
    <col min="10896" max="10896" width="21.109375" style="81" customWidth="1"/>
    <col min="10897" max="10897" width="11.44140625" style="81" customWidth="1"/>
    <col min="10898" max="10898" width="21.44140625" style="81" customWidth="1"/>
    <col min="10899" max="10899" width="8.109375" style="81" customWidth="1"/>
    <col min="10900" max="10900" width="20.5546875" style="81" customWidth="1"/>
    <col min="10901" max="10902" width="0" style="81" hidden="1" customWidth="1"/>
    <col min="10903" max="10903" width="13.5546875" style="81" customWidth="1"/>
    <col min="10904" max="10904" width="21" style="81" customWidth="1"/>
    <col min="10905" max="10905" width="11.44140625" style="81" customWidth="1"/>
    <col min="10906" max="10906" width="19" style="81" customWidth="1"/>
    <col min="10907" max="10907" width="8.109375" style="81" customWidth="1"/>
    <col min="10908" max="10908" width="19" style="81" customWidth="1"/>
    <col min="10909" max="10910" width="0" style="81" hidden="1" customWidth="1"/>
    <col min="10911" max="10911" width="13.5546875" style="81" customWidth="1"/>
    <col min="10912" max="10912" width="21.6640625" style="81" customWidth="1"/>
    <col min="10913" max="10913" width="11.44140625" style="81" customWidth="1"/>
    <col min="10914" max="10914" width="19.33203125" style="81" customWidth="1"/>
    <col min="10915" max="10915" width="8.109375" style="81" customWidth="1"/>
    <col min="10916" max="10916" width="18.33203125" style="81" customWidth="1"/>
    <col min="10917" max="10918" width="0" style="81" hidden="1" customWidth="1"/>
    <col min="10919" max="10919" width="13.5546875" style="81" customWidth="1"/>
    <col min="10920" max="10920" width="19.33203125" style="81" customWidth="1"/>
    <col min="10921" max="10931" width="0" style="81" hidden="1" customWidth="1"/>
    <col min="10932" max="10932" width="13.5546875" style="81" customWidth="1"/>
    <col min="10933" max="10933" width="16.44140625" style="81" customWidth="1"/>
    <col min="10934" max="10934" width="9.88671875" style="81" customWidth="1"/>
    <col min="10935" max="10935" width="19.5546875" style="81" customWidth="1"/>
    <col min="10936" max="10937" width="0" style="81" hidden="1" customWidth="1"/>
    <col min="10938" max="10938" width="13.5546875" style="81" customWidth="1"/>
    <col min="10939" max="10939" width="18.33203125" style="81" customWidth="1"/>
    <col min="10940" max="10940" width="13.5546875" style="81" customWidth="1"/>
    <col min="10941" max="10941" width="25" style="81" customWidth="1"/>
    <col min="10942" max="10942" width="9.88671875" style="81" customWidth="1"/>
    <col min="10943" max="10943" width="21.44140625" style="81" customWidth="1"/>
    <col min="10944" max="10944" width="13.5546875" style="81" customWidth="1"/>
    <col min="10945" max="10945" width="24.44140625" style="81" customWidth="1"/>
    <col min="10946" max="10953" width="0" style="81" hidden="1" customWidth="1"/>
    <col min="10954" max="10954" width="13.5546875" style="81" customWidth="1"/>
    <col min="10955" max="10955" width="24.44140625" style="81" customWidth="1"/>
    <col min="10956" max="10956" width="9.109375" style="81"/>
    <col min="10957" max="10957" width="19.88671875" style="81" customWidth="1"/>
    <col min="10958" max="11077" width="9.109375" style="81"/>
    <col min="11078" max="11078" width="5.5546875" style="81" customWidth="1"/>
    <col min="11079" max="11079" width="12.109375" style="81" customWidth="1"/>
    <col min="11080" max="11080" width="50.6640625" style="81" customWidth="1"/>
    <col min="11081" max="11081" width="11.44140625" style="81" customWidth="1"/>
    <col min="11082" max="11082" width="20" style="81" customWidth="1"/>
    <col min="11083" max="11083" width="8.109375" style="81" customWidth="1"/>
    <col min="11084" max="11084" width="17.6640625" style="81" customWidth="1"/>
    <col min="11085" max="11086" width="0" style="81" hidden="1" customWidth="1"/>
    <col min="11087" max="11087" width="13.5546875" style="81" customWidth="1"/>
    <col min="11088" max="11088" width="18.5546875" style="81" customWidth="1"/>
    <col min="11089" max="11089" width="11.44140625" style="81" customWidth="1"/>
    <col min="11090" max="11090" width="18.88671875" style="81" customWidth="1"/>
    <col min="11091" max="11091" width="8.109375" style="81" customWidth="1"/>
    <col min="11092" max="11092" width="19" style="81" customWidth="1"/>
    <col min="11093" max="11094" width="0" style="81" hidden="1" customWidth="1"/>
    <col min="11095" max="11095" width="13.5546875" style="81" customWidth="1"/>
    <col min="11096" max="11096" width="18.33203125" style="81" customWidth="1"/>
    <col min="11097" max="11097" width="9.88671875" style="81" customWidth="1"/>
    <col min="11098" max="11098" width="22.5546875" style="81" customWidth="1"/>
    <col min="11099" max="11099" width="10.44140625" style="81" customWidth="1"/>
    <col min="11100" max="11100" width="22.109375" style="81" customWidth="1"/>
    <col min="11101" max="11101" width="12.88671875" style="81" customWidth="1"/>
    <col min="11102" max="11102" width="22.109375" style="81" customWidth="1"/>
    <col min="11103" max="11103" width="12.88671875" style="81" customWidth="1"/>
    <col min="11104" max="11104" width="19.109375" style="81" customWidth="1"/>
    <col min="11105" max="11105" width="12.88671875" style="81" customWidth="1"/>
    <col min="11106" max="11106" width="20" style="81" customWidth="1"/>
    <col min="11107" max="11107" width="10.44140625" style="81" customWidth="1"/>
    <col min="11108" max="11108" width="20.6640625" style="81" customWidth="1"/>
    <col min="11109" max="11109" width="12.88671875" style="81" customWidth="1"/>
    <col min="11110" max="11110" width="19.88671875" style="81" customWidth="1"/>
    <col min="11111" max="11111" width="12.88671875" style="81" customWidth="1"/>
    <col min="11112" max="11112" width="19.88671875" style="81" customWidth="1"/>
    <col min="11113" max="11113" width="12.88671875" style="81" customWidth="1"/>
    <col min="11114" max="11114" width="18.33203125" style="81" customWidth="1"/>
    <col min="11115" max="11115" width="12.88671875" style="81" customWidth="1"/>
    <col min="11116" max="11116" width="18.5546875" style="81" customWidth="1"/>
    <col min="11117" max="11117" width="10.44140625" style="81" customWidth="1"/>
    <col min="11118" max="11118" width="20.109375" style="81" customWidth="1"/>
    <col min="11119" max="11119" width="9.6640625" style="81" customWidth="1"/>
    <col min="11120" max="11120" width="20.33203125" style="81" customWidth="1"/>
    <col min="11121" max="11121" width="12.88671875" style="81" customWidth="1"/>
    <col min="11122" max="11122" width="23.44140625" style="81" customWidth="1"/>
    <col min="11123" max="11123" width="12.88671875" style="81" customWidth="1"/>
    <col min="11124" max="11126" width="21" style="81" customWidth="1"/>
    <col min="11127" max="11127" width="12.88671875" style="81" customWidth="1"/>
    <col min="11128" max="11128" width="19" style="81" customWidth="1"/>
    <col min="11129" max="11129" width="12.88671875" style="81" customWidth="1"/>
    <col min="11130" max="11130" width="21.44140625" style="81" customWidth="1"/>
    <col min="11131" max="11131" width="10.44140625" style="81" customWidth="1"/>
    <col min="11132" max="11132" width="20.6640625" style="81" customWidth="1"/>
    <col min="11133" max="11133" width="12.88671875" style="81" customWidth="1"/>
    <col min="11134" max="11134" width="19.5546875" style="81" customWidth="1"/>
    <col min="11135" max="11135" width="12.88671875" style="81" customWidth="1"/>
    <col min="11136" max="11136" width="19.33203125" style="81" customWidth="1"/>
    <col min="11137" max="11138" width="21" style="81" customWidth="1"/>
    <col min="11139" max="11139" width="12.88671875" style="81" customWidth="1"/>
    <col min="11140" max="11140" width="19" style="81" customWidth="1"/>
    <col min="11141" max="11141" width="12.88671875" style="81" customWidth="1"/>
    <col min="11142" max="11142" width="18.5546875" style="81" customWidth="1"/>
    <col min="11143" max="11143" width="10.44140625" style="81" customWidth="1"/>
    <col min="11144" max="11144" width="20" style="81" customWidth="1"/>
    <col min="11145" max="11145" width="9.88671875" style="81" customWidth="1"/>
    <col min="11146" max="11146" width="19.5546875" style="81" customWidth="1"/>
    <col min="11147" max="11147" width="8" style="81" customWidth="1"/>
    <col min="11148" max="11148" width="20" style="81" customWidth="1"/>
    <col min="11149" max="11150" width="0" style="81" hidden="1" customWidth="1"/>
    <col min="11151" max="11151" width="13.5546875" style="81" customWidth="1"/>
    <col min="11152" max="11152" width="21.109375" style="81" customWidth="1"/>
    <col min="11153" max="11153" width="11.44140625" style="81" customWidth="1"/>
    <col min="11154" max="11154" width="21.44140625" style="81" customWidth="1"/>
    <col min="11155" max="11155" width="8.109375" style="81" customWidth="1"/>
    <col min="11156" max="11156" width="20.5546875" style="81" customWidth="1"/>
    <col min="11157" max="11158" width="0" style="81" hidden="1" customWidth="1"/>
    <col min="11159" max="11159" width="13.5546875" style="81" customWidth="1"/>
    <col min="11160" max="11160" width="21" style="81" customWidth="1"/>
    <col min="11161" max="11161" width="11.44140625" style="81" customWidth="1"/>
    <col min="11162" max="11162" width="19" style="81" customWidth="1"/>
    <col min="11163" max="11163" width="8.109375" style="81" customWidth="1"/>
    <col min="11164" max="11164" width="19" style="81" customWidth="1"/>
    <col min="11165" max="11166" width="0" style="81" hidden="1" customWidth="1"/>
    <col min="11167" max="11167" width="13.5546875" style="81" customWidth="1"/>
    <col min="11168" max="11168" width="21.6640625" style="81" customWidth="1"/>
    <col min="11169" max="11169" width="11.44140625" style="81" customWidth="1"/>
    <col min="11170" max="11170" width="19.33203125" style="81" customWidth="1"/>
    <col min="11171" max="11171" width="8.109375" style="81" customWidth="1"/>
    <col min="11172" max="11172" width="18.33203125" style="81" customWidth="1"/>
    <col min="11173" max="11174" width="0" style="81" hidden="1" customWidth="1"/>
    <col min="11175" max="11175" width="13.5546875" style="81" customWidth="1"/>
    <col min="11176" max="11176" width="19.33203125" style="81" customWidth="1"/>
    <col min="11177" max="11187" width="0" style="81" hidden="1" customWidth="1"/>
    <col min="11188" max="11188" width="13.5546875" style="81" customWidth="1"/>
    <col min="11189" max="11189" width="16.44140625" style="81" customWidth="1"/>
    <col min="11190" max="11190" width="9.88671875" style="81" customWidth="1"/>
    <col min="11191" max="11191" width="19.5546875" style="81" customWidth="1"/>
    <col min="11192" max="11193" width="0" style="81" hidden="1" customWidth="1"/>
    <col min="11194" max="11194" width="13.5546875" style="81" customWidth="1"/>
    <col min="11195" max="11195" width="18.33203125" style="81" customWidth="1"/>
    <col min="11196" max="11196" width="13.5546875" style="81" customWidth="1"/>
    <col min="11197" max="11197" width="25" style="81" customWidth="1"/>
    <col min="11198" max="11198" width="9.88671875" style="81" customWidth="1"/>
    <col min="11199" max="11199" width="21.44140625" style="81" customWidth="1"/>
    <col min="11200" max="11200" width="13.5546875" style="81" customWidth="1"/>
    <col min="11201" max="11201" width="24.44140625" style="81" customWidth="1"/>
    <col min="11202" max="11209" width="0" style="81" hidden="1" customWidth="1"/>
    <col min="11210" max="11210" width="13.5546875" style="81" customWidth="1"/>
    <col min="11211" max="11211" width="24.44140625" style="81" customWidth="1"/>
    <col min="11212" max="11212" width="9.109375" style="81"/>
    <col min="11213" max="11213" width="19.88671875" style="81" customWidth="1"/>
    <col min="11214" max="11333" width="9.109375" style="81"/>
    <col min="11334" max="11334" width="5.5546875" style="81" customWidth="1"/>
    <col min="11335" max="11335" width="12.109375" style="81" customWidth="1"/>
    <col min="11336" max="11336" width="50.6640625" style="81" customWidth="1"/>
    <col min="11337" max="11337" width="11.44140625" style="81" customWidth="1"/>
    <col min="11338" max="11338" width="20" style="81" customWidth="1"/>
    <col min="11339" max="11339" width="8.109375" style="81" customWidth="1"/>
    <col min="11340" max="11340" width="17.6640625" style="81" customWidth="1"/>
    <col min="11341" max="11342" width="0" style="81" hidden="1" customWidth="1"/>
    <col min="11343" max="11343" width="13.5546875" style="81" customWidth="1"/>
    <col min="11344" max="11344" width="18.5546875" style="81" customWidth="1"/>
    <col min="11345" max="11345" width="11.44140625" style="81" customWidth="1"/>
    <col min="11346" max="11346" width="18.88671875" style="81" customWidth="1"/>
    <col min="11347" max="11347" width="8.109375" style="81" customWidth="1"/>
    <col min="11348" max="11348" width="19" style="81" customWidth="1"/>
    <col min="11349" max="11350" width="0" style="81" hidden="1" customWidth="1"/>
    <col min="11351" max="11351" width="13.5546875" style="81" customWidth="1"/>
    <col min="11352" max="11352" width="18.33203125" style="81" customWidth="1"/>
    <col min="11353" max="11353" width="9.88671875" style="81" customWidth="1"/>
    <col min="11354" max="11354" width="22.5546875" style="81" customWidth="1"/>
    <col min="11355" max="11355" width="10.44140625" style="81" customWidth="1"/>
    <col min="11356" max="11356" width="22.109375" style="81" customWidth="1"/>
    <col min="11357" max="11357" width="12.88671875" style="81" customWidth="1"/>
    <col min="11358" max="11358" width="22.109375" style="81" customWidth="1"/>
    <col min="11359" max="11359" width="12.88671875" style="81" customWidth="1"/>
    <col min="11360" max="11360" width="19.109375" style="81" customWidth="1"/>
    <col min="11361" max="11361" width="12.88671875" style="81" customWidth="1"/>
    <col min="11362" max="11362" width="20" style="81" customWidth="1"/>
    <col min="11363" max="11363" width="10.44140625" style="81" customWidth="1"/>
    <col min="11364" max="11364" width="20.6640625" style="81" customWidth="1"/>
    <col min="11365" max="11365" width="12.88671875" style="81" customWidth="1"/>
    <col min="11366" max="11366" width="19.88671875" style="81" customWidth="1"/>
    <col min="11367" max="11367" width="12.88671875" style="81" customWidth="1"/>
    <col min="11368" max="11368" width="19.88671875" style="81" customWidth="1"/>
    <col min="11369" max="11369" width="12.88671875" style="81" customWidth="1"/>
    <col min="11370" max="11370" width="18.33203125" style="81" customWidth="1"/>
    <col min="11371" max="11371" width="12.88671875" style="81" customWidth="1"/>
    <col min="11372" max="11372" width="18.5546875" style="81" customWidth="1"/>
    <col min="11373" max="11373" width="10.44140625" style="81" customWidth="1"/>
    <col min="11374" max="11374" width="20.109375" style="81" customWidth="1"/>
    <col min="11375" max="11375" width="9.6640625" style="81" customWidth="1"/>
    <col min="11376" max="11376" width="20.33203125" style="81" customWidth="1"/>
    <col min="11377" max="11377" width="12.88671875" style="81" customWidth="1"/>
    <col min="11378" max="11378" width="23.44140625" style="81" customWidth="1"/>
    <col min="11379" max="11379" width="12.88671875" style="81" customWidth="1"/>
    <col min="11380" max="11382" width="21" style="81" customWidth="1"/>
    <col min="11383" max="11383" width="12.88671875" style="81" customWidth="1"/>
    <col min="11384" max="11384" width="19" style="81" customWidth="1"/>
    <col min="11385" max="11385" width="12.88671875" style="81" customWidth="1"/>
    <col min="11386" max="11386" width="21.44140625" style="81" customWidth="1"/>
    <col min="11387" max="11387" width="10.44140625" style="81" customWidth="1"/>
    <col min="11388" max="11388" width="20.6640625" style="81" customWidth="1"/>
    <col min="11389" max="11389" width="12.88671875" style="81" customWidth="1"/>
    <col min="11390" max="11390" width="19.5546875" style="81" customWidth="1"/>
    <col min="11391" max="11391" width="12.88671875" style="81" customWidth="1"/>
    <col min="11392" max="11392" width="19.33203125" style="81" customWidth="1"/>
    <col min="11393" max="11394" width="21" style="81" customWidth="1"/>
    <col min="11395" max="11395" width="12.88671875" style="81" customWidth="1"/>
    <col min="11396" max="11396" width="19" style="81" customWidth="1"/>
    <col min="11397" max="11397" width="12.88671875" style="81" customWidth="1"/>
    <col min="11398" max="11398" width="18.5546875" style="81" customWidth="1"/>
    <col min="11399" max="11399" width="10.44140625" style="81" customWidth="1"/>
    <col min="11400" max="11400" width="20" style="81" customWidth="1"/>
    <col min="11401" max="11401" width="9.88671875" style="81" customWidth="1"/>
    <col min="11402" max="11402" width="19.5546875" style="81" customWidth="1"/>
    <col min="11403" max="11403" width="8" style="81" customWidth="1"/>
    <col min="11404" max="11404" width="20" style="81" customWidth="1"/>
    <col min="11405" max="11406" width="0" style="81" hidden="1" customWidth="1"/>
    <col min="11407" max="11407" width="13.5546875" style="81" customWidth="1"/>
    <col min="11408" max="11408" width="21.109375" style="81" customWidth="1"/>
    <col min="11409" max="11409" width="11.44140625" style="81" customWidth="1"/>
    <col min="11410" max="11410" width="21.44140625" style="81" customWidth="1"/>
    <col min="11411" max="11411" width="8.109375" style="81" customWidth="1"/>
    <col min="11412" max="11412" width="20.5546875" style="81" customWidth="1"/>
    <col min="11413" max="11414" width="0" style="81" hidden="1" customWidth="1"/>
    <col min="11415" max="11415" width="13.5546875" style="81" customWidth="1"/>
    <col min="11416" max="11416" width="21" style="81" customWidth="1"/>
    <col min="11417" max="11417" width="11.44140625" style="81" customWidth="1"/>
    <col min="11418" max="11418" width="19" style="81" customWidth="1"/>
    <col min="11419" max="11419" width="8.109375" style="81" customWidth="1"/>
    <col min="11420" max="11420" width="19" style="81" customWidth="1"/>
    <col min="11421" max="11422" width="0" style="81" hidden="1" customWidth="1"/>
    <col min="11423" max="11423" width="13.5546875" style="81" customWidth="1"/>
    <col min="11424" max="11424" width="21.6640625" style="81" customWidth="1"/>
    <col min="11425" max="11425" width="11.44140625" style="81" customWidth="1"/>
    <col min="11426" max="11426" width="19.33203125" style="81" customWidth="1"/>
    <col min="11427" max="11427" width="8.109375" style="81" customWidth="1"/>
    <col min="11428" max="11428" width="18.33203125" style="81" customWidth="1"/>
    <col min="11429" max="11430" width="0" style="81" hidden="1" customWidth="1"/>
    <col min="11431" max="11431" width="13.5546875" style="81" customWidth="1"/>
    <col min="11432" max="11432" width="19.33203125" style="81" customWidth="1"/>
    <col min="11433" max="11443" width="0" style="81" hidden="1" customWidth="1"/>
    <col min="11444" max="11444" width="13.5546875" style="81" customWidth="1"/>
    <col min="11445" max="11445" width="16.44140625" style="81" customWidth="1"/>
    <col min="11446" max="11446" width="9.88671875" style="81" customWidth="1"/>
    <col min="11447" max="11447" width="19.5546875" style="81" customWidth="1"/>
    <col min="11448" max="11449" width="0" style="81" hidden="1" customWidth="1"/>
    <col min="11450" max="11450" width="13.5546875" style="81" customWidth="1"/>
    <col min="11451" max="11451" width="18.33203125" style="81" customWidth="1"/>
    <col min="11452" max="11452" width="13.5546875" style="81" customWidth="1"/>
    <col min="11453" max="11453" width="25" style="81" customWidth="1"/>
    <col min="11454" max="11454" width="9.88671875" style="81" customWidth="1"/>
    <col min="11455" max="11455" width="21.44140625" style="81" customWidth="1"/>
    <col min="11456" max="11456" width="13.5546875" style="81" customWidth="1"/>
    <col min="11457" max="11457" width="24.44140625" style="81" customWidth="1"/>
    <col min="11458" max="11465" width="0" style="81" hidden="1" customWidth="1"/>
    <col min="11466" max="11466" width="13.5546875" style="81" customWidth="1"/>
    <col min="11467" max="11467" width="24.44140625" style="81" customWidth="1"/>
    <col min="11468" max="11468" width="9.109375" style="81"/>
    <col min="11469" max="11469" width="19.88671875" style="81" customWidth="1"/>
    <col min="11470" max="11589" width="9.109375" style="81"/>
    <col min="11590" max="11590" width="5.5546875" style="81" customWidth="1"/>
    <col min="11591" max="11591" width="12.109375" style="81" customWidth="1"/>
    <col min="11592" max="11592" width="50.6640625" style="81" customWidth="1"/>
    <col min="11593" max="11593" width="11.44140625" style="81" customWidth="1"/>
    <col min="11594" max="11594" width="20" style="81" customWidth="1"/>
    <col min="11595" max="11595" width="8.109375" style="81" customWidth="1"/>
    <col min="11596" max="11596" width="17.6640625" style="81" customWidth="1"/>
    <col min="11597" max="11598" width="0" style="81" hidden="1" customWidth="1"/>
    <col min="11599" max="11599" width="13.5546875" style="81" customWidth="1"/>
    <col min="11600" max="11600" width="18.5546875" style="81" customWidth="1"/>
    <col min="11601" max="11601" width="11.44140625" style="81" customWidth="1"/>
    <col min="11602" max="11602" width="18.88671875" style="81" customWidth="1"/>
    <col min="11603" max="11603" width="8.109375" style="81" customWidth="1"/>
    <col min="11604" max="11604" width="19" style="81" customWidth="1"/>
    <col min="11605" max="11606" width="0" style="81" hidden="1" customWidth="1"/>
    <col min="11607" max="11607" width="13.5546875" style="81" customWidth="1"/>
    <col min="11608" max="11608" width="18.33203125" style="81" customWidth="1"/>
    <col min="11609" max="11609" width="9.88671875" style="81" customWidth="1"/>
    <col min="11610" max="11610" width="22.5546875" style="81" customWidth="1"/>
    <col min="11611" max="11611" width="10.44140625" style="81" customWidth="1"/>
    <col min="11612" max="11612" width="22.109375" style="81" customWidth="1"/>
    <col min="11613" max="11613" width="12.88671875" style="81" customWidth="1"/>
    <col min="11614" max="11614" width="22.109375" style="81" customWidth="1"/>
    <col min="11615" max="11615" width="12.88671875" style="81" customWidth="1"/>
    <col min="11616" max="11616" width="19.109375" style="81" customWidth="1"/>
    <col min="11617" max="11617" width="12.88671875" style="81" customWidth="1"/>
    <col min="11618" max="11618" width="20" style="81" customWidth="1"/>
    <col min="11619" max="11619" width="10.44140625" style="81" customWidth="1"/>
    <col min="11620" max="11620" width="20.6640625" style="81" customWidth="1"/>
    <col min="11621" max="11621" width="12.88671875" style="81" customWidth="1"/>
    <col min="11622" max="11622" width="19.88671875" style="81" customWidth="1"/>
    <col min="11623" max="11623" width="12.88671875" style="81" customWidth="1"/>
    <col min="11624" max="11624" width="19.88671875" style="81" customWidth="1"/>
    <col min="11625" max="11625" width="12.88671875" style="81" customWidth="1"/>
    <col min="11626" max="11626" width="18.33203125" style="81" customWidth="1"/>
    <col min="11627" max="11627" width="12.88671875" style="81" customWidth="1"/>
    <col min="11628" max="11628" width="18.5546875" style="81" customWidth="1"/>
    <col min="11629" max="11629" width="10.44140625" style="81" customWidth="1"/>
    <col min="11630" max="11630" width="20.109375" style="81" customWidth="1"/>
    <col min="11631" max="11631" width="9.6640625" style="81" customWidth="1"/>
    <col min="11632" max="11632" width="20.33203125" style="81" customWidth="1"/>
    <col min="11633" max="11633" width="12.88671875" style="81" customWidth="1"/>
    <col min="11634" max="11634" width="23.44140625" style="81" customWidth="1"/>
    <col min="11635" max="11635" width="12.88671875" style="81" customWidth="1"/>
    <col min="11636" max="11638" width="21" style="81" customWidth="1"/>
    <col min="11639" max="11639" width="12.88671875" style="81" customWidth="1"/>
    <col min="11640" max="11640" width="19" style="81" customWidth="1"/>
    <col min="11641" max="11641" width="12.88671875" style="81" customWidth="1"/>
    <col min="11642" max="11642" width="21.44140625" style="81" customWidth="1"/>
    <col min="11643" max="11643" width="10.44140625" style="81" customWidth="1"/>
    <col min="11644" max="11644" width="20.6640625" style="81" customWidth="1"/>
    <col min="11645" max="11645" width="12.88671875" style="81" customWidth="1"/>
    <col min="11646" max="11646" width="19.5546875" style="81" customWidth="1"/>
    <col min="11647" max="11647" width="12.88671875" style="81" customWidth="1"/>
    <col min="11648" max="11648" width="19.33203125" style="81" customWidth="1"/>
    <col min="11649" max="11650" width="21" style="81" customWidth="1"/>
    <col min="11651" max="11651" width="12.88671875" style="81" customWidth="1"/>
    <col min="11652" max="11652" width="19" style="81" customWidth="1"/>
    <col min="11653" max="11653" width="12.88671875" style="81" customWidth="1"/>
    <col min="11654" max="11654" width="18.5546875" style="81" customWidth="1"/>
    <col min="11655" max="11655" width="10.44140625" style="81" customWidth="1"/>
    <col min="11656" max="11656" width="20" style="81" customWidth="1"/>
    <col min="11657" max="11657" width="9.88671875" style="81" customWidth="1"/>
    <col min="11658" max="11658" width="19.5546875" style="81" customWidth="1"/>
    <col min="11659" max="11659" width="8" style="81" customWidth="1"/>
    <col min="11660" max="11660" width="20" style="81" customWidth="1"/>
    <col min="11661" max="11662" width="0" style="81" hidden="1" customWidth="1"/>
    <col min="11663" max="11663" width="13.5546875" style="81" customWidth="1"/>
    <col min="11664" max="11664" width="21.109375" style="81" customWidth="1"/>
    <col min="11665" max="11665" width="11.44140625" style="81" customWidth="1"/>
    <col min="11666" max="11666" width="21.44140625" style="81" customWidth="1"/>
    <col min="11667" max="11667" width="8.109375" style="81" customWidth="1"/>
    <col min="11668" max="11668" width="20.5546875" style="81" customWidth="1"/>
    <col min="11669" max="11670" width="0" style="81" hidden="1" customWidth="1"/>
    <col min="11671" max="11671" width="13.5546875" style="81" customWidth="1"/>
    <col min="11672" max="11672" width="21" style="81" customWidth="1"/>
    <col min="11673" max="11673" width="11.44140625" style="81" customWidth="1"/>
    <col min="11674" max="11674" width="19" style="81" customWidth="1"/>
    <col min="11675" max="11675" width="8.109375" style="81" customWidth="1"/>
    <col min="11676" max="11676" width="19" style="81" customWidth="1"/>
    <col min="11677" max="11678" width="0" style="81" hidden="1" customWidth="1"/>
    <col min="11679" max="11679" width="13.5546875" style="81" customWidth="1"/>
    <col min="11680" max="11680" width="21.6640625" style="81" customWidth="1"/>
    <col min="11681" max="11681" width="11.44140625" style="81" customWidth="1"/>
    <col min="11682" max="11682" width="19.33203125" style="81" customWidth="1"/>
    <col min="11683" max="11683" width="8.109375" style="81" customWidth="1"/>
    <col min="11684" max="11684" width="18.33203125" style="81" customWidth="1"/>
    <col min="11685" max="11686" width="0" style="81" hidden="1" customWidth="1"/>
    <col min="11687" max="11687" width="13.5546875" style="81" customWidth="1"/>
    <col min="11688" max="11688" width="19.33203125" style="81" customWidth="1"/>
    <col min="11689" max="11699" width="0" style="81" hidden="1" customWidth="1"/>
    <col min="11700" max="11700" width="13.5546875" style="81" customWidth="1"/>
    <col min="11701" max="11701" width="16.44140625" style="81" customWidth="1"/>
    <col min="11702" max="11702" width="9.88671875" style="81" customWidth="1"/>
    <col min="11703" max="11703" width="19.5546875" style="81" customWidth="1"/>
    <col min="11704" max="11705" width="0" style="81" hidden="1" customWidth="1"/>
    <col min="11706" max="11706" width="13.5546875" style="81" customWidth="1"/>
    <col min="11707" max="11707" width="18.33203125" style="81" customWidth="1"/>
    <col min="11708" max="11708" width="13.5546875" style="81" customWidth="1"/>
    <col min="11709" max="11709" width="25" style="81" customWidth="1"/>
    <col min="11710" max="11710" width="9.88671875" style="81" customWidth="1"/>
    <col min="11711" max="11711" width="21.44140625" style="81" customWidth="1"/>
    <col min="11712" max="11712" width="13.5546875" style="81" customWidth="1"/>
    <col min="11713" max="11713" width="24.44140625" style="81" customWidth="1"/>
    <col min="11714" max="11721" width="0" style="81" hidden="1" customWidth="1"/>
    <col min="11722" max="11722" width="13.5546875" style="81" customWidth="1"/>
    <col min="11723" max="11723" width="24.44140625" style="81" customWidth="1"/>
    <col min="11724" max="11724" width="9.109375" style="81"/>
    <col min="11725" max="11725" width="19.88671875" style="81" customWidth="1"/>
    <col min="11726" max="11845" width="9.109375" style="81"/>
    <col min="11846" max="11846" width="5.5546875" style="81" customWidth="1"/>
    <col min="11847" max="11847" width="12.109375" style="81" customWidth="1"/>
    <col min="11848" max="11848" width="50.6640625" style="81" customWidth="1"/>
    <col min="11849" max="11849" width="11.44140625" style="81" customWidth="1"/>
    <col min="11850" max="11850" width="20" style="81" customWidth="1"/>
    <col min="11851" max="11851" width="8.109375" style="81" customWidth="1"/>
    <col min="11852" max="11852" width="17.6640625" style="81" customWidth="1"/>
    <col min="11853" max="11854" width="0" style="81" hidden="1" customWidth="1"/>
    <col min="11855" max="11855" width="13.5546875" style="81" customWidth="1"/>
    <col min="11856" max="11856" width="18.5546875" style="81" customWidth="1"/>
    <col min="11857" max="11857" width="11.44140625" style="81" customWidth="1"/>
    <col min="11858" max="11858" width="18.88671875" style="81" customWidth="1"/>
    <col min="11859" max="11859" width="8.109375" style="81" customWidth="1"/>
    <col min="11860" max="11860" width="19" style="81" customWidth="1"/>
    <col min="11861" max="11862" width="0" style="81" hidden="1" customWidth="1"/>
    <col min="11863" max="11863" width="13.5546875" style="81" customWidth="1"/>
    <col min="11864" max="11864" width="18.33203125" style="81" customWidth="1"/>
    <col min="11865" max="11865" width="9.88671875" style="81" customWidth="1"/>
    <col min="11866" max="11866" width="22.5546875" style="81" customWidth="1"/>
    <col min="11867" max="11867" width="10.44140625" style="81" customWidth="1"/>
    <col min="11868" max="11868" width="22.109375" style="81" customWidth="1"/>
    <col min="11869" max="11869" width="12.88671875" style="81" customWidth="1"/>
    <col min="11870" max="11870" width="22.109375" style="81" customWidth="1"/>
    <col min="11871" max="11871" width="12.88671875" style="81" customWidth="1"/>
    <col min="11872" max="11872" width="19.109375" style="81" customWidth="1"/>
    <col min="11873" max="11873" width="12.88671875" style="81" customWidth="1"/>
    <col min="11874" max="11874" width="20" style="81" customWidth="1"/>
    <col min="11875" max="11875" width="10.44140625" style="81" customWidth="1"/>
    <col min="11876" max="11876" width="20.6640625" style="81" customWidth="1"/>
    <col min="11877" max="11877" width="12.88671875" style="81" customWidth="1"/>
    <col min="11878" max="11878" width="19.88671875" style="81" customWidth="1"/>
    <col min="11879" max="11879" width="12.88671875" style="81" customWidth="1"/>
    <col min="11880" max="11880" width="19.88671875" style="81" customWidth="1"/>
    <col min="11881" max="11881" width="12.88671875" style="81" customWidth="1"/>
    <col min="11882" max="11882" width="18.33203125" style="81" customWidth="1"/>
    <col min="11883" max="11883" width="12.88671875" style="81" customWidth="1"/>
    <col min="11884" max="11884" width="18.5546875" style="81" customWidth="1"/>
    <col min="11885" max="11885" width="10.44140625" style="81" customWidth="1"/>
    <col min="11886" max="11886" width="20.109375" style="81" customWidth="1"/>
    <col min="11887" max="11887" width="9.6640625" style="81" customWidth="1"/>
    <col min="11888" max="11888" width="20.33203125" style="81" customWidth="1"/>
    <col min="11889" max="11889" width="12.88671875" style="81" customWidth="1"/>
    <col min="11890" max="11890" width="23.44140625" style="81" customWidth="1"/>
    <col min="11891" max="11891" width="12.88671875" style="81" customWidth="1"/>
    <col min="11892" max="11894" width="21" style="81" customWidth="1"/>
    <col min="11895" max="11895" width="12.88671875" style="81" customWidth="1"/>
    <col min="11896" max="11896" width="19" style="81" customWidth="1"/>
    <col min="11897" max="11897" width="12.88671875" style="81" customWidth="1"/>
    <col min="11898" max="11898" width="21.44140625" style="81" customWidth="1"/>
    <col min="11899" max="11899" width="10.44140625" style="81" customWidth="1"/>
    <col min="11900" max="11900" width="20.6640625" style="81" customWidth="1"/>
    <col min="11901" max="11901" width="12.88671875" style="81" customWidth="1"/>
    <col min="11902" max="11902" width="19.5546875" style="81" customWidth="1"/>
    <col min="11903" max="11903" width="12.88671875" style="81" customWidth="1"/>
    <col min="11904" max="11904" width="19.33203125" style="81" customWidth="1"/>
    <col min="11905" max="11906" width="21" style="81" customWidth="1"/>
    <col min="11907" max="11907" width="12.88671875" style="81" customWidth="1"/>
    <col min="11908" max="11908" width="19" style="81" customWidth="1"/>
    <col min="11909" max="11909" width="12.88671875" style="81" customWidth="1"/>
    <col min="11910" max="11910" width="18.5546875" style="81" customWidth="1"/>
    <col min="11911" max="11911" width="10.44140625" style="81" customWidth="1"/>
    <col min="11912" max="11912" width="20" style="81" customWidth="1"/>
    <col min="11913" max="11913" width="9.88671875" style="81" customWidth="1"/>
    <col min="11914" max="11914" width="19.5546875" style="81" customWidth="1"/>
    <col min="11915" max="11915" width="8" style="81" customWidth="1"/>
    <col min="11916" max="11916" width="20" style="81" customWidth="1"/>
    <col min="11917" max="11918" width="0" style="81" hidden="1" customWidth="1"/>
    <col min="11919" max="11919" width="13.5546875" style="81" customWidth="1"/>
    <col min="11920" max="11920" width="21.109375" style="81" customWidth="1"/>
    <col min="11921" max="11921" width="11.44140625" style="81" customWidth="1"/>
    <col min="11922" max="11922" width="21.44140625" style="81" customWidth="1"/>
    <col min="11923" max="11923" width="8.109375" style="81" customWidth="1"/>
    <col min="11924" max="11924" width="20.5546875" style="81" customWidth="1"/>
    <col min="11925" max="11926" width="0" style="81" hidden="1" customWidth="1"/>
    <col min="11927" max="11927" width="13.5546875" style="81" customWidth="1"/>
    <col min="11928" max="11928" width="21" style="81" customWidth="1"/>
    <col min="11929" max="11929" width="11.44140625" style="81" customWidth="1"/>
    <col min="11930" max="11930" width="19" style="81" customWidth="1"/>
    <col min="11931" max="11931" width="8.109375" style="81" customWidth="1"/>
    <col min="11932" max="11932" width="19" style="81" customWidth="1"/>
    <col min="11933" max="11934" width="0" style="81" hidden="1" customWidth="1"/>
    <col min="11935" max="11935" width="13.5546875" style="81" customWidth="1"/>
    <col min="11936" max="11936" width="21.6640625" style="81" customWidth="1"/>
    <col min="11937" max="11937" width="11.44140625" style="81" customWidth="1"/>
    <col min="11938" max="11938" width="19.33203125" style="81" customWidth="1"/>
    <col min="11939" max="11939" width="8.109375" style="81" customWidth="1"/>
    <col min="11940" max="11940" width="18.33203125" style="81" customWidth="1"/>
    <col min="11941" max="11942" width="0" style="81" hidden="1" customWidth="1"/>
    <col min="11943" max="11943" width="13.5546875" style="81" customWidth="1"/>
    <col min="11944" max="11944" width="19.33203125" style="81" customWidth="1"/>
    <col min="11945" max="11955" width="0" style="81" hidden="1" customWidth="1"/>
    <col min="11956" max="11956" width="13.5546875" style="81" customWidth="1"/>
    <col min="11957" max="11957" width="16.44140625" style="81" customWidth="1"/>
    <col min="11958" max="11958" width="9.88671875" style="81" customWidth="1"/>
    <col min="11959" max="11959" width="19.5546875" style="81" customWidth="1"/>
    <col min="11960" max="11961" width="0" style="81" hidden="1" customWidth="1"/>
    <col min="11962" max="11962" width="13.5546875" style="81" customWidth="1"/>
    <col min="11963" max="11963" width="18.33203125" style="81" customWidth="1"/>
    <col min="11964" max="11964" width="13.5546875" style="81" customWidth="1"/>
    <col min="11965" max="11965" width="25" style="81" customWidth="1"/>
    <col min="11966" max="11966" width="9.88671875" style="81" customWidth="1"/>
    <col min="11967" max="11967" width="21.44140625" style="81" customWidth="1"/>
    <col min="11968" max="11968" width="13.5546875" style="81" customWidth="1"/>
    <col min="11969" max="11969" width="24.44140625" style="81" customWidth="1"/>
    <col min="11970" max="11977" width="0" style="81" hidden="1" customWidth="1"/>
    <col min="11978" max="11978" width="13.5546875" style="81" customWidth="1"/>
    <col min="11979" max="11979" width="24.44140625" style="81" customWidth="1"/>
    <col min="11980" max="11980" width="9.109375" style="81"/>
    <col min="11981" max="11981" width="19.88671875" style="81" customWidth="1"/>
    <col min="11982" max="12101" width="9.109375" style="81"/>
    <col min="12102" max="12102" width="5.5546875" style="81" customWidth="1"/>
    <col min="12103" max="12103" width="12.109375" style="81" customWidth="1"/>
    <col min="12104" max="12104" width="50.6640625" style="81" customWidth="1"/>
    <col min="12105" max="12105" width="11.44140625" style="81" customWidth="1"/>
    <col min="12106" max="12106" width="20" style="81" customWidth="1"/>
    <col min="12107" max="12107" width="8.109375" style="81" customWidth="1"/>
    <col min="12108" max="12108" width="17.6640625" style="81" customWidth="1"/>
    <col min="12109" max="12110" width="0" style="81" hidden="1" customWidth="1"/>
    <col min="12111" max="12111" width="13.5546875" style="81" customWidth="1"/>
    <col min="12112" max="12112" width="18.5546875" style="81" customWidth="1"/>
    <col min="12113" max="12113" width="11.44140625" style="81" customWidth="1"/>
    <col min="12114" max="12114" width="18.88671875" style="81" customWidth="1"/>
    <col min="12115" max="12115" width="8.109375" style="81" customWidth="1"/>
    <col min="12116" max="12116" width="19" style="81" customWidth="1"/>
    <col min="12117" max="12118" width="0" style="81" hidden="1" customWidth="1"/>
    <col min="12119" max="12119" width="13.5546875" style="81" customWidth="1"/>
    <col min="12120" max="12120" width="18.33203125" style="81" customWidth="1"/>
    <col min="12121" max="12121" width="9.88671875" style="81" customWidth="1"/>
    <col min="12122" max="12122" width="22.5546875" style="81" customWidth="1"/>
    <col min="12123" max="12123" width="10.44140625" style="81" customWidth="1"/>
    <col min="12124" max="12124" width="22.109375" style="81" customWidth="1"/>
    <col min="12125" max="12125" width="12.88671875" style="81" customWidth="1"/>
    <col min="12126" max="12126" width="22.109375" style="81" customWidth="1"/>
    <col min="12127" max="12127" width="12.88671875" style="81" customWidth="1"/>
    <col min="12128" max="12128" width="19.109375" style="81" customWidth="1"/>
    <col min="12129" max="12129" width="12.88671875" style="81" customWidth="1"/>
    <col min="12130" max="12130" width="20" style="81" customWidth="1"/>
    <col min="12131" max="12131" width="10.44140625" style="81" customWidth="1"/>
    <col min="12132" max="12132" width="20.6640625" style="81" customWidth="1"/>
    <col min="12133" max="12133" width="12.88671875" style="81" customWidth="1"/>
    <col min="12134" max="12134" width="19.88671875" style="81" customWidth="1"/>
    <col min="12135" max="12135" width="12.88671875" style="81" customWidth="1"/>
    <col min="12136" max="12136" width="19.88671875" style="81" customWidth="1"/>
    <col min="12137" max="12137" width="12.88671875" style="81" customWidth="1"/>
    <col min="12138" max="12138" width="18.33203125" style="81" customWidth="1"/>
    <col min="12139" max="12139" width="12.88671875" style="81" customWidth="1"/>
    <col min="12140" max="12140" width="18.5546875" style="81" customWidth="1"/>
    <col min="12141" max="12141" width="10.44140625" style="81" customWidth="1"/>
    <col min="12142" max="12142" width="20.109375" style="81" customWidth="1"/>
    <col min="12143" max="12143" width="9.6640625" style="81" customWidth="1"/>
    <col min="12144" max="12144" width="20.33203125" style="81" customWidth="1"/>
    <col min="12145" max="12145" width="12.88671875" style="81" customWidth="1"/>
    <col min="12146" max="12146" width="23.44140625" style="81" customWidth="1"/>
    <col min="12147" max="12147" width="12.88671875" style="81" customWidth="1"/>
    <col min="12148" max="12150" width="21" style="81" customWidth="1"/>
    <col min="12151" max="12151" width="12.88671875" style="81" customWidth="1"/>
    <col min="12152" max="12152" width="19" style="81" customWidth="1"/>
    <col min="12153" max="12153" width="12.88671875" style="81" customWidth="1"/>
    <col min="12154" max="12154" width="21.44140625" style="81" customWidth="1"/>
    <col min="12155" max="12155" width="10.44140625" style="81" customWidth="1"/>
    <col min="12156" max="12156" width="20.6640625" style="81" customWidth="1"/>
    <col min="12157" max="12157" width="12.88671875" style="81" customWidth="1"/>
    <col min="12158" max="12158" width="19.5546875" style="81" customWidth="1"/>
    <col min="12159" max="12159" width="12.88671875" style="81" customWidth="1"/>
    <col min="12160" max="12160" width="19.33203125" style="81" customWidth="1"/>
    <col min="12161" max="12162" width="21" style="81" customWidth="1"/>
    <col min="12163" max="12163" width="12.88671875" style="81" customWidth="1"/>
    <col min="12164" max="12164" width="19" style="81" customWidth="1"/>
    <col min="12165" max="12165" width="12.88671875" style="81" customWidth="1"/>
    <col min="12166" max="12166" width="18.5546875" style="81" customWidth="1"/>
    <col min="12167" max="12167" width="10.44140625" style="81" customWidth="1"/>
    <col min="12168" max="12168" width="20" style="81" customWidth="1"/>
    <col min="12169" max="12169" width="9.88671875" style="81" customWidth="1"/>
    <col min="12170" max="12170" width="19.5546875" style="81" customWidth="1"/>
    <col min="12171" max="12171" width="8" style="81" customWidth="1"/>
    <col min="12172" max="12172" width="20" style="81" customWidth="1"/>
    <col min="12173" max="12174" width="0" style="81" hidden="1" customWidth="1"/>
    <col min="12175" max="12175" width="13.5546875" style="81" customWidth="1"/>
    <col min="12176" max="12176" width="21.109375" style="81" customWidth="1"/>
    <col min="12177" max="12177" width="11.44140625" style="81" customWidth="1"/>
    <col min="12178" max="12178" width="21.44140625" style="81" customWidth="1"/>
    <col min="12179" max="12179" width="8.109375" style="81" customWidth="1"/>
    <col min="12180" max="12180" width="20.5546875" style="81" customWidth="1"/>
    <col min="12181" max="12182" width="0" style="81" hidden="1" customWidth="1"/>
    <col min="12183" max="12183" width="13.5546875" style="81" customWidth="1"/>
    <col min="12184" max="12184" width="21" style="81" customWidth="1"/>
    <col min="12185" max="12185" width="11.44140625" style="81" customWidth="1"/>
    <col min="12186" max="12186" width="19" style="81" customWidth="1"/>
    <col min="12187" max="12187" width="8.109375" style="81" customWidth="1"/>
    <col min="12188" max="12188" width="19" style="81" customWidth="1"/>
    <col min="12189" max="12190" width="0" style="81" hidden="1" customWidth="1"/>
    <col min="12191" max="12191" width="13.5546875" style="81" customWidth="1"/>
    <col min="12192" max="12192" width="21.6640625" style="81" customWidth="1"/>
    <col min="12193" max="12193" width="11.44140625" style="81" customWidth="1"/>
    <col min="12194" max="12194" width="19.33203125" style="81" customWidth="1"/>
    <col min="12195" max="12195" width="8.109375" style="81" customWidth="1"/>
    <col min="12196" max="12196" width="18.33203125" style="81" customWidth="1"/>
    <col min="12197" max="12198" width="0" style="81" hidden="1" customWidth="1"/>
    <col min="12199" max="12199" width="13.5546875" style="81" customWidth="1"/>
    <col min="12200" max="12200" width="19.33203125" style="81" customWidth="1"/>
    <col min="12201" max="12211" width="0" style="81" hidden="1" customWidth="1"/>
    <col min="12212" max="12212" width="13.5546875" style="81" customWidth="1"/>
    <col min="12213" max="12213" width="16.44140625" style="81" customWidth="1"/>
    <col min="12214" max="12214" width="9.88671875" style="81" customWidth="1"/>
    <col min="12215" max="12215" width="19.5546875" style="81" customWidth="1"/>
    <col min="12216" max="12217" width="0" style="81" hidden="1" customWidth="1"/>
    <col min="12218" max="12218" width="13.5546875" style="81" customWidth="1"/>
    <col min="12219" max="12219" width="18.33203125" style="81" customWidth="1"/>
    <col min="12220" max="12220" width="13.5546875" style="81" customWidth="1"/>
    <col min="12221" max="12221" width="25" style="81" customWidth="1"/>
    <col min="12222" max="12222" width="9.88671875" style="81" customWidth="1"/>
    <col min="12223" max="12223" width="21.44140625" style="81" customWidth="1"/>
    <col min="12224" max="12224" width="13.5546875" style="81" customWidth="1"/>
    <col min="12225" max="12225" width="24.44140625" style="81" customWidth="1"/>
    <col min="12226" max="12233" width="0" style="81" hidden="1" customWidth="1"/>
    <col min="12234" max="12234" width="13.5546875" style="81" customWidth="1"/>
    <col min="12235" max="12235" width="24.44140625" style="81" customWidth="1"/>
    <col min="12236" max="12236" width="9.109375" style="81"/>
    <col min="12237" max="12237" width="19.88671875" style="81" customWidth="1"/>
    <col min="12238" max="12357" width="9.109375" style="81"/>
    <col min="12358" max="12358" width="5.5546875" style="81" customWidth="1"/>
    <col min="12359" max="12359" width="12.109375" style="81" customWidth="1"/>
    <col min="12360" max="12360" width="50.6640625" style="81" customWidth="1"/>
    <col min="12361" max="12361" width="11.44140625" style="81" customWidth="1"/>
    <col min="12362" max="12362" width="20" style="81" customWidth="1"/>
    <col min="12363" max="12363" width="8.109375" style="81" customWidth="1"/>
    <col min="12364" max="12364" width="17.6640625" style="81" customWidth="1"/>
    <col min="12365" max="12366" width="0" style="81" hidden="1" customWidth="1"/>
    <col min="12367" max="12367" width="13.5546875" style="81" customWidth="1"/>
    <col min="12368" max="12368" width="18.5546875" style="81" customWidth="1"/>
    <col min="12369" max="12369" width="11.44140625" style="81" customWidth="1"/>
    <col min="12370" max="12370" width="18.88671875" style="81" customWidth="1"/>
    <col min="12371" max="12371" width="8.109375" style="81" customWidth="1"/>
    <col min="12372" max="12372" width="19" style="81" customWidth="1"/>
    <col min="12373" max="12374" width="0" style="81" hidden="1" customWidth="1"/>
    <col min="12375" max="12375" width="13.5546875" style="81" customWidth="1"/>
    <col min="12376" max="12376" width="18.33203125" style="81" customWidth="1"/>
    <col min="12377" max="12377" width="9.88671875" style="81" customWidth="1"/>
    <col min="12378" max="12378" width="22.5546875" style="81" customWidth="1"/>
    <col min="12379" max="12379" width="10.44140625" style="81" customWidth="1"/>
    <col min="12380" max="12380" width="22.109375" style="81" customWidth="1"/>
    <col min="12381" max="12381" width="12.88671875" style="81" customWidth="1"/>
    <col min="12382" max="12382" width="22.109375" style="81" customWidth="1"/>
    <col min="12383" max="12383" width="12.88671875" style="81" customWidth="1"/>
    <col min="12384" max="12384" width="19.109375" style="81" customWidth="1"/>
    <col min="12385" max="12385" width="12.88671875" style="81" customWidth="1"/>
    <col min="12386" max="12386" width="20" style="81" customWidth="1"/>
    <col min="12387" max="12387" width="10.44140625" style="81" customWidth="1"/>
    <col min="12388" max="12388" width="20.6640625" style="81" customWidth="1"/>
    <col min="12389" max="12389" width="12.88671875" style="81" customWidth="1"/>
    <col min="12390" max="12390" width="19.88671875" style="81" customWidth="1"/>
    <col min="12391" max="12391" width="12.88671875" style="81" customWidth="1"/>
    <col min="12392" max="12392" width="19.88671875" style="81" customWidth="1"/>
    <col min="12393" max="12393" width="12.88671875" style="81" customWidth="1"/>
    <col min="12394" max="12394" width="18.33203125" style="81" customWidth="1"/>
    <col min="12395" max="12395" width="12.88671875" style="81" customWidth="1"/>
    <col min="12396" max="12396" width="18.5546875" style="81" customWidth="1"/>
    <col min="12397" max="12397" width="10.44140625" style="81" customWidth="1"/>
    <col min="12398" max="12398" width="20.109375" style="81" customWidth="1"/>
    <col min="12399" max="12399" width="9.6640625" style="81" customWidth="1"/>
    <col min="12400" max="12400" width="20.33203125" style="81" customWidth="1"/>
    <col min="12401" max="12401" width="12.88671875" style="81" customWidth="1"/>
    <col min="12402" max="12402" width="23.44140625" style="81" customWidth="1"/>
    <col min="12403" max="12403" width="12.88671875" style="81" customWidth="1"/>
    <col min="12404" max="12406" width="21" style="81" customWidth="1"/>
    <col min="12407" max="12407" width="12.88671875" style="81" customWidth="1"/>
    <col min="12408" max="12408" width="19" style="81" customWidth="1"/>
    <col min="12409" max="12409" width="12.88671875" style="81" customWidth="1"/>
    <col min="12410" max="12410" width="21.44140625" style="81" customWidth="1"/>
    <col min="12411" max="12411" width="10.44140625" style="81" customWidth="1"/>
    <col min="12412" max="12412" width="20.6640625" style="81" customWidth="1"/>
    <col min="12413" max="12413" width="12.88671875" style="81" customWidth="1"/>
    <col min="12414" max="12414" width="19.5546875" style="81" customWidth="1"/>
    <col min="12415" max="12415" width="12.88671875" style="81" customWidth="1"/>
    <col min="12416" max="12416" width="19.33203125" style="81" customWidth="1"/>
    <col min="12417" max="12418" width="21" style="81" customWidth="1"/>
    <col min="12419" max="12419" width="12.88671875" style="81" customWidth="1"/>
    <col min="12420" max="12420" width="19" style="81" customWidth="1"/>
    <col min="12421" max="12421" width="12.88671875" style="81" customWidth="1"/>
    <col min="12422" max="12422" width="18.5546875" style="81" customWidth="1"/>
    <col min="12423" max="12423" width="10.44140625" style="81" customWidth="1"/>
    <col min="12424" max="12424" width="20" style="81" customWidth="1"/>
    <col min="12425" max="12425" width="9.88671875" style="81" customWidth="1"/>
    <col min="12426" max="12426" width="19.5546875" style="81" customWidth="1"/>
    <col min="12427" max="12427" width="8" style="81" customWidth="1"/>
    <col min="12428" max="12428" width="20" style="81" customWidth="1"/>
    <col min="12429" max="12430" width="0" style="81" hidden="1" customWidth="1"/>
    <col min="12431" max="12431" width="13.5546875" style="81" customWidth="1"/>
    <col min="12432" max="12432" width="21.109375" style="81" customWidth="1"/>
    <col min="12433" max="12433" width="11.44140625" style="81" customWidth="1"/>
    <col min="12434" max="12434" width="21.44140625" style="81" customWidth="1"/>
    <col min="12435" max="12435" width="8.109375" style="81" customWidth="1"/>
    <col min="12436" max="12436" width="20.5546875" style="81" customWidth="1"/>
    <col min="12437" max="12438" width="0" style="81" hidden="1" customWidth="1"/>
    <col min="12439" max="12439" width="13.5546875" style="81" customWidth="1"/>
    <col min="12440" max="12440" width="21" style="81" customWidth="1"/>
    <col min="12441" max="12441" width="11.44140625" style="81" customWidth="1"/>
    <col min="12442" max="12442" width="19" style="81" customWidth="1"/>
    <col min="12443" max="12443" width="8.109375" style="81" customWidth="1"/>
    <col min="12444" max="12444" width="19" style="81" customWidth="1"/>
    <col min="12445" max="12446" width="0" style="81" hidden="1" customWidth="1"/>
    <col min="12447" max="12447" width="13.5546875" style="81" customWidth="1"/>
    <col min="12448" max="12448" width="21.6640625" style="81" customWidth="1"/>
    <col min="12449" max="12449" width="11.44140625" style="81" customWidth="1"/>
    <col min="12450" max="12450" width="19.33203125" style="81" customWidth="1"/>
    <col min="12451" max="12451" width="8.109375" style="81" customWidth="1"/>
    <col min="12452" max="12452" width="18.33203125" style="81" customWidth="1"/>
    <col min="12453" max="12454" width="0" style="81" hidden="1" customWidth="1"/>
    <col min="12455" max="12455" width="13.5546875" style="81" customWidth="1"/>
    <col min="12456" max="12456" width="19.33203125" style="81" customWidth="1"/>
    <col min="12457" max="12467" width="0" style="81" hidden="1" customWidth="1"/>
    <col min="12468" max="12468" width="13.5546875" style="81" customWidth="1"/>
    <col min="12469" max="12469" width="16.44140625" style="81" customWidth="1"/>
    <col min="12470" max="12470" width="9.88671875" style="81" customWidth="1"/>
    <col min="12471" max="12471" width="19.5546875" style="81" customWidth="1"/>
    <col min="12472" max="12473" width="0" style="81" hidden="1" customWidth="1"/>
    <col min="12474" max="12474" width="13.5546875" style="81" customWidth="1"/>
    <col min="12475" max="12475" width="18.33203125" style="81" customWidth="1"/>
    <col min="12476" max="12476" width="13.5546875" style="81" customWidth="1"/>
    <col min="12477" max="12477" width="25" style="81" customWidth="1"/>
    <col min="12478" max="12478" width="9.88671875" style="81" customWidth="1"/>
    <col min="12479" max="12479" width="21.44140625" style="81" customWidth="1"/>
    <col min="12480" max="12480" width="13.5546875" style="81" customWidth="1"/>
    <col min="12481" max="12481" width="24.44140625" style="81" customWidth="1"/>
    <col min="12482" max="12489" width="0" style="81" hidden="1" customWidth="1"/>
    <col min="12490" max="12490" width="13.5546875" style="81" customWidth="1"/>
    <col min="12491" max="12491" width="24.44140625" style="81" customWidth="1"/>
    <col min="12492" max="12492" width="9.109375" style="81"/>
    <col min="12493" max="12493" width="19.88671875" style="81" customWidth="1"/>
    <col min="12494" max="12613" width="9.109375" style="81"/>
    <col min="12614" max="12614" width="5.5546875" style="81" customWidth="1"/>
    <col min="12615" max="12615" width="12.109375" style="81" customWidth="1"/>
    <col min="12616" max="12616" width="50.6640625" style="81" customWidth="1"/>
    <col min="12617" max="12617" width="11.44140625" style="81" customWidth="1"/>
    <col min="12618" max="12618" width="20" style="81" customWidth="1"/>
    <col min="12619" max="12619" width="8.109375" style="81" customWidth="1"/>
    <col min="12620" max="12620" width="17.6640625" style="81" customWidth="1"/>
    <col min="12621" max="12622" width="0" style="81" hidden="1" customWidth="1"/>
    <col min="12623" max="12623" width="13.5546875" style="81" customWidth="1"/>
    <col min="12624" max="12624" width="18.5546875" style="81" customWidth="1"/>
    <col min="12625" max="12625" width="11.44140625" style="81" customWidth="1"/>
    <col min="12626" max="12626" width="18.88671875" style="81" customWidth="1"/>
    <col min="12627" max="12627" width="8.109375" style="81" customWidth="1"/>
    <col min="12628" max="12628" width="19" style="81" customWidth="1"/>
    <col min="12629" max="12630" width="0" style="81" hidden="1" customWidth="1"/>
    <col min="12631" max="12631" width="13.5546875" style="81" customWidth="1"/>
    <col min="12632" max="12632" width="18.33203125" style="81" customWidth="1"/>
    <col min="12633" max="12633" width="9.88671875" style="81" customWidth="1"/>
    <col min="12634" max="12634" width="22.5546875" style="81" customWidth="1"/>
    <col min="12635" max="12635" width="10.44140625" style="81" customWidth="1"/>
    <col min="12636" max="12636" width="22.109375" style="81" customWidth="1"/>
    <col min="12637" max="12637" width="12.88671875" style="81" customWidth="1"/>
    <col min="12638" max="12638" width="22.109375" style="81" customWidth="1"/>
    <col min="12639" max="12639" width="12.88671875" style="81" customWidth="1"/>
    <col min="12640" max="12640" width="19.109375" style="81" customWidth="1"/>
    <col min="12641" max="12641" width="12.88671875" style="81" customWidth="1"/>
    <col min="12642" max="12642" width="20" style="81" customWidth="1"/>
    <col min="12643" max="12643" width="10.44140625" style="81" customWidth="1"/>
    <col min="12644" max="12644" width="20.6640625" style="81" customWidth="1"/>
    <col min="12645" max="12645" width="12.88671875" style="81" customWidth="1"/>
    <col min="12646" max="12646" width="19.88671875" style="81" customWidth="1"/>
    <col min="12647" max="12647" width="12.88671875" style="81" customWidth="1"/>
    <col min="12648" max="12648" width="19.88671875" style="81" customWidth="1"/>
    <col min="12649" max="12649" width="12.88671875" style="81" customWidth="1"/>
    <col min="12650" max="12650" width="18.33203125" style="81" customWidth="1"/>
    <col min="12651" max="12651" width="12.88671875" style="81" customWidth="1"/>
    <col min="12652" max="12652" width="18.5546875" style="81" customWidth="1"/>
    <col min="12653" max="12653" width="10.44140625" style="81" customWidth="1"/>
    <col min="12654" max="12654" width="20.109375" style="81" customWidth="1"/>
    <col min="12655" max="12655" width="9.6640625" style="81" customWidth="1"/>
    <col min="12656" max="12656" width="20.33203125" style="81" customWidth="1"/>
    <col min="12657" max="12657" width="12.88671875" style="81" customWidth="1"/>
    <col min="12658" max="12658" width="23.44140625" style="81" customWidth="1"/>
    <col min="12659" max="12659" width="12.88671875" style="81" customWidth="1"/>
    <col min="12660" max="12662" width="21" style="81" customWidth="1"/>
    <col min="12663" max="12663" width="12.88671875" style="81" customWidth="1"/>
    <col min="12664" max="12664" width="19" style="81" customWidth="1"/>
    <col min="12665" max="12665" width="12.88671875" style="81" customWidth="1"/>
    <col min="12666" max="12666" width="21.44140625" style="81" customWidth="1"/>
    <col min="12667" max="12667" width="10.44140625" style="81" customWidth="1"/>
    <col min="12668" max="12668" width="20.6640625" style="81" customWidth="1"/>
    <col min="12669" max="12669" width="12.88671875" style="81" customWidth="1"/>
    <col min="12670" max="12670" width="19.5546875" style="81" customWidth="1"/>
    <col min="12671" max="12671" width="12.88671875" style="81" customWidth="1"/>
    <col min="12672" max="12672" width="19.33203125" style="81" customWidth="1"/>
    <col min="12673" max="12674" width="21" style="81" customWidth="1"/>
    <col min="12675" max="12675" width="12.88671875" style="81" customWidth="1"/>
    <col min="12676" max="12676" width="19" style="81" customWidth="1"/>
    <col min="12677" max="12677" width="12.88671875" style="81" customWidth="1"/>
    <col min="12678" max="12678" width="18.5546875" style="81" customWidth="1"/>
    <col min="12679" max="12679" width="10.44140625" style="81" customWidth="1"/>
    <col min="12680" max="12680" width="20" style="81" customWidth="1"/>
    <col min="12681" max="12681" width="9.88671875" style="81" customWidth="1"/>
    <col min="12682" max="12682" width="19.5546875" style="81" customWidth="1"/>
    <col min="12683" max="12683" width="8" style="81" customWidth="1"/>
    <col min="12684" max="12684" width="20" style="81" customWidth="1"/>
    <col min="12685" max="12686" width="0" style="81" hidden="1" customWidth="1"/>
    <col min="12687" max="12687" width="13.5546875" style="81" customWidth="1"/>
    <col min="12688" max="12688" width="21.109375" style="81" customWidth="1"/>
    <col min="12689" max="12689" width="11.44140625" style="81" customWidth="1"/>
    <col min="12690" max="12690" width="21.44140625" style="81" customWidth="1"/>
    <col min="12691" max="12691" width="8.109375" style="81" customWidth="1"/>
    <col min="12692" max="12692" width="20.5546875" style="81" customWidth="1"/>
    <col min="12693" max="12694" width="0" style="81" hidden="1" customWidth="1"/>
    <col min="12695" max="12695" width="13.5546875" style="81" customWidth="1"/>
    <col min="12696" max="12696" width="21" style="81" customWidth="1"/>
    <col min="12697" max="12697" width="11.44140625" style="81" customWidth="1"/>
    <col min="12698" max="12698" width="19" style="81" customWidth="1"/>
    <col min="12699" max="12699" width="8.109375" style="81" customWidth="1"/>
    <col min="12700" max="12700" width="19" style="81" customWidth="1"/>
    <col min="12701" max="12702" width="0" style="81" hidden="1" customWidth="1"/>
    <col min="12703" max="12703" width="13.5546875" style="81" customWidth="1"/>
    <col min="12704" max="12704" width="21.6640625" style="81" customWidth="1"/>
    <col min="12705" max="12705" width="11.44140625" style="81" customWidth="1"/>
    <col min="12706" max="12706" width="19.33203125" style="81" customWidth="1"/>
    <col min="12707" max="12707" width="8.109375" style="81" customWidth="1"/>
    <col min="12708" max="12708" width="18.33203125" style="81" customWidth="1"/>
    <col min="12709" max="12710" width="0" style="81" hidden="1" customWidth="1"/>
    <col min="12711" max="12711" width="13.5546875" style="81" customWidth="1"/>
    <col min="12712" max="12712" width="19.33203125" style="81" customWidth="1"/>
    <col min="12713" max="12723" width="0" style="81" hidden="1" customWidth="1"/>
    <col min="12724" max="12724" width="13.5546875" style="81" customWidth="1"/>
    <col min="12725" max="12725" width="16.44140625" style="81" customWidth="1"/>
    <col min="12726" max="12726" width="9.88671875" style="81" customWidth="1"/>
    <col min="12727" max="12727" width="19.5546875" style="81" customWidth="1"/>
    <col min="12728" max="12729" width="0" style="81" hidden="1" customWidth="1"/>
    <col min="12730" max="12730" width="13.5546875" style="81" customWidth="1"/>
    <col min="12731" max="12731" width="18.33203125" style="81" customWidth="1"/>
    <col min="12732" max="12732" width="13.5546875" style="81" customWidth="1"/>
    <col min="12733" max="12733" width="25" style="81" customWidth="1"/>
    <col min="12734" max="12734" width="9.88671875" style="81" customWidth="1"/>
    <col min="12735" max="12735" width="21.44140625" style="81" customWidth="1"/>
    <col min="12736" max="12736" width="13.5546875" style="81" customWidth="1"/>
    <col min="12737" max="12737" width="24.44140625" style="81" customWidth="1"/>
    <col min="12738" max="12745" width="0" style="81" hidden="1" customWidth="1"/>
    <col min="12746" max="12746" width="13.5546875" style="81" customWidth="1"/>
    <col min="12747" max="12747" width="24.44140625" style="81" customWidth="1"/>
    <col min="12748" max="12748" width="9.109375" style="81"/>
    <col min="12749" max="12749" width="19.88671875" style="81" customWidth="1"/>
    <col min="12750" max="12869" width="9.109375" style="81"/>
    <col min="12870" max="12870" width="5.5546875" style="81" customWidth="1"/>
    <col min="12871" max="12871" width="12.109375" style="81" customWidth="1"/>
    <col min="12872" max="12872" width="50.6640625" style="81" customWidth="1"/>
    <col min="12873" max="12873" width="11.44140625" style="81" customWidth="1"/>
    <col min="12874" max="12874" width="20" style="81" customWidth="1"/>
    <col min="12875" max="12875" width="8.109375" style="81" customWidth="1"/>
    <col min="12876" max="12876" width="17.6640625" style="81" customWidth="1"/>
    <col min="12877" max="12878" width="0" style="81" hidden="1" customWidth="1"/>
    <col min="12879" max="12879" width="13.5546875" style="81" customWidth="1"/>
    <col min="12880" max="12880" width="18.5546875" style="81" customWidth="1"/>
    <col min="12881" max="12881" width="11.44140625" style="81" customWidth="1"/>
    <col min="12882" max="12882" width="18.88671875" style="81" customWidth="1"/>
    <col min="12883" max="12883" width="8.109375" style="81" customWidth="1"/>
    <col min="12884" max="12884" width="19" style="81" customWidth="1"/>
    <col min="12885" max="12886" width="0" style="81" hidden="1" customWidth="1"/>
    <col min="12887" max="12887" width="13.5546875" style="81" customWidth="1"/>
    <col min="12888" max="12888" width="18.33203125" style="81" customWidth="1"/>
    <col min="12889" max="12889" width="9.88671875" style="81" customWidth="1"/>
    <col min="12890" max="12890" width="22.5546875" style="81" customWidth="1"/>
    <col min="12891" max="12891" width="10.44140625" style="81" customWidth="1"/>
    <col min="12892" max="12892" width="22.109375" style="81" customWidth="1"/>
    <col min="12893" max="12893" width="12.88671875" style="81" customWidth="1"/>
    <col min="12894" max="12894" width="22.109375" style="81" customWidth="1"/>
    <col min="12895" max="12895" width="12.88671875" style="81" customWidth="1"/>
    <col min="12896" max="12896" width="19.109375" style="81" customWidth="1"/>
    <col min="12897" max="12897" width="12.88671875" style="81" customWidth="1"/>
    <col min="12898" max="12898" width="20" style="81" customWidth="1"/>
    <col min="12899" max="12899" width="10.44140625" style="81" customWidth="1"/>
    <col min="12900" max="12900" width="20.6640625" style="81" customWidth="1"/>
    <col min="12901" max="12901" width="12.88671875" style="81" customWidth="1"/>
    <col min="12902" max="12902" width="19.88671875" style="81" customWidth="1"/>
    <col min="12903" max="12903" width="12.88671875" style="81" customWidth="1"/>
    <col min="12904" max="12904" width="19.88671875" style="81" customWidth="1"/>
    <col min="12905" max="12905" width="12.88671875" style="81" customWidth="1"/>
    <col min="12906" max="12906" width="18.33203125" style="81" customWidth="1"/>
    <col min="12907" max="12907" width="12.88671875" style="81" customWidth="1"/>
    <col min="12908" max="12908" width="18.5546875" style="81" customWidth="1"/>
    <col min="12909" max="12909" width="10.44140625" style="81" customWidth="1"/>
    <col min="12910" max="12910" width="20.109375" style="81" customWidth="1"/>
    <col min="12911" max="12911" width="9.6640625" style="81" customWidth="1"/>
    <col min="12912" max="12912" width="20.33203125" style="81" customWidth="1"/>
    <col min="12913" max="12913" width="12.88671875" style="81" customWidth="1"/>
    <col min="12914" max="12914" width="23.44140625" style="81" customWidth="1"/>
    <col min="12915" max="12915" width="12.88671875" style="81" customWidth="1"/>
    <col min="12916" max="12918" width="21" style="81" customWidth="1"/>
    <col min="12919" max="12919" width="12.88671875" style="81" customWidth="1"/>
    <col min="12920" max="12920" width="19" style="81" customWidth="1"/>
    <col min="12921" max="12921" width="12.88671875" style="81" customWidth="1"/>
    <col min="12922" max="12922" width="21.44140625" style="81" customWidth="1"/>
    <col min="12923" max="12923" width="10.44140625" style="81" customWidth="1"/>
    <col min="12924" max="12924" width="20.6640625" style="81" customWidth="1"/>
    <col min="12925" max="12925" width="12.88671875" style="81" customWidth="1"/>
    <col min="12926" max="12926" width="19.5546875" style="81" customWidth="1"/>
    <col min="12927" max="12927" width="12.88671875" style="81" customWidth="1"/>
    <col min="12928" max="12928" width="19.33203125" style="81" customWidth="1"/>
    <col min="12929" max="12930" width="21" style="81" customWidth="1"/>
    <col min="12931" max="12931" width="12.88671875" style="81" customWidth="1"/>
    <col min="12932" max="12932" width="19" style="81" customWidth="1"/>
    <col min="12933" max="12933" width="12.88671875" style="81" customWidth="1"/>
    <col min="12934" max="12934" width="18.5546875" style="81" customWidth="1"/>
    <col min="12935" max="12935" width="10.44140625" style="81" customWidth="1"/>
    <col min="12936" max="12936" width="20" style="81" customWidth="1"/>
    <col min="12937" max="12937" width="9.88671875" style="81" customWidth="1"/>
    <col min="12938" max="12938" width="19.5546875" style="81" customWidth="1"/>
    <col min="12939" max="12939" width="8" style="81" customWidth="1"/>
    <col min="12940" max="12940" width="20" style="81" customWidth="1"/>
    <col min="12941" max="12942" width="0" style="81" hidden="1" customWidth="1"/>
    <col min="12943" max="12943" width="13.5546875" style="81" customWidth="1"/>
    <col min="12944" max="12944" width="21.109375" style="81" customWidth="1"/>
    <col min="12945" max="12945" width="11.44140625" style="81" customWidth="1"/>
    <col min="12946" max="12946" width="21.44140625" style="81" customWidth="1"/>
    <col min="12947" max="12947" width="8.109375" style="81" customWidth="1"/>
    <col min="12948" max="12948" width="20.5546875" style="81" customWidth="1"/>
    <col min="12949" max="12950" width="0" style="81" hidden="1" customWidth="1"/>
    <col min="12951" max="12951" width="13.5546875" style="81" customWidth="1"/>
    <col min="12952" max="12952" width="21" style="81" customWidth="1"/>
    <col min="12953" max="12953" width="11.44140625" style="81" customWidth="1"/>
    <col min="12954" max="12954" width="19" style="81" customWidth="1"/>
    <col min="12955" max="12955" width="8.109375" style="81" customWidth="1"/>
    <col min="12956" max="12956" width="19" style="81" customWidth="1"/>
    <col min="12957" max="12958" width="0" style="81" hidden="1" customWidth="1"/>
    <col min="12959" max="12959" width="13.5546875" style="81" customWidth="1"/>
    <col min="12960" max="12960" width="21.6640625" style="81" customWidth="1"/>
    <col min="12961" max="12961" width="11.44140625" style="81" customWidth="1"/>
    <col min="12962" max="12962" width="19.33203125" style="81" customWidth="1"/>
    <col min="12963" max="12963" width="8.109375" style="81" customWidth="1"/>
    <col min="12964" max="12964" width="18.33203125" style="81" customWidth="1"/>
    <col min="12965" max="12966" width="0" style="81" hidden="1" customWidth="1"/>
    <col min="12967" max="12967" width="13.5546875" style="81" customWidth="1"/>
    <col min="12968" max="12968" width="19.33203125" style="81" customWidth="1"/>
    <col min="12969" max="12979" width="0" style="81" hidden="1" customWidth="1"/>
    <col min="12980" max="12980" width="13.5546875" style="81" customWidth="1"/>
    <col min="12981" max="12981" width="16.44140625" style="81" customWidth="1"/>
    <col min="12982" max="12982" width="9.88671875" style="81" customWidth="1"/>
    <col min="12983" max="12983" width="19.5546875" style="81" customWidth="1"/>
    <col min="12984" max="12985" width="0" style="81" hidden="1" customWidth="1"/>
    <col min="12986" max="12986" width="13.5546875" style="81" customWidth="1"/>
    <col min="12987" max="12987" width="18.33203125" style="81" customWidth="1"/>
    <col min="12988" max="12988" width="13.5546875" style="81" customWidth="1"/>
    <col min="12989" max="12989" width="25" style="81" customWidth="1"/>
    <col min="12990" max="12990" width="9.88671875" style="81" customWidth="1"/>
    <col min="12991" max="12991" width="21.44140625" style="81" customWidth="1"/>
    <col min="12992" max="12992" width="13.5546875" style="81" customWidth="1"/>
    <col min="12993" max="12993" width="24.44140625" style="81" customWidth="1"/>
    <col min="12994" max="13001" width="0" style="81" hidden="1" customWidth="1"/>
    <col min="13002" max="13002" width="13.5546875" style="81" customWidth="1"/>
    <col min="13003" max="13003" width="24.44140625" style="81" customWidth="1"/>
    <col min="13004" max="13004" width="9.109375" style="81"/>
    <col min="13005" max="13005" width="19.88671875" style="81" customWidth="1"/>
    <col min="13006" max="13125" width="9.109375" style="81"/>
    <col min="13126" max="13126" width="5.5546875" style="81" customWidth="1"/>
    <col min="13127" max="13127" width="12.109375" style="81" customWidth="1"/>
    <col min="13128" max="13128" width="50.6640625" style="81" customWidth="1"/>
    <col min="13129" max="13129" width="11.44140625" style="81" customWidth="1"/>
    <col min="13130" max="13130" width="20" style="81" customWidth="1"/>
    <col min="13131" max="13131" width="8.109375" style="81" customWidth="1"/>
    <col min="13132" max="13132" width="17.6640625" style="81" customWidth="1"/>
    <col min="13133" max="13134" width="0" style="81" hidden="1" customWidth="1"/>
    <col min="13135" max="13135" width="13.5546875" style="81" customWidth="1"/>
    <col min="13136" max="13136" width="18.5546875" style="81" customWidth="1"/>
    <col min="13137" max="13137" width="11.44140625" style="81" customWidth="1"/>
    <col min="13138" max="13138" width="18.88671875" style="81" customWidth="1"/>
    <col min="13139" max="13139" width="8.109375" style="81" customWidth="1"/>
    <col min="13140" max="13140" width="19" style="81" customWidth="1"/>
    <col min="13141" max="13142" width="0" style="81" hidden="1" customWidth="1"/>
    <col min="13143" max="13143" width="13.5546875" style="81" customWidth="1"/>
    <col min="13144" max="13144" width="18.33203125" style="81" customWidth="1"/>
    <col min="13145" max="13145" width="9.88671875" style="81" customWidth="1"/>
    <col min="13146" max="13146" width="22.5546875" style="81" customWidth="1"/>
    <col min="13147" max="13147" width="10.44140625" style="81" customWidth="1"/>
    <col min="13148" max="13148" width="22.109375" style="81" customWidth="1"/>
    <col min="13149" max="13149" width="12.88671875" style="81" customWidth="1"/>
    <col min="13150" max="13150" width="22.109375" style="81" customWidth="1"/>
    <col min="13151" max="13151" width="12.88671875" style="81" customWidth="1"/>
    <col min="13152" max="13152" width="19.109375" style="81" customWidth="1"/>
    <col min="13153" max="13153" width="12.88671875" style="81" customWidth="1"/>
    <col min="13154" max="13154" width="20" style="81" customWidth="1"/>
    <col min="13155" max="13155" width="10.44140625" style="81" customWidth="1"/>
    <col min="13156" max="13156" width="20.6640625" style="81" customWidth="1"/>
    <col min="13157" max="13157" width="12.88671875" style="81" customWidth="1"/>
    <col min="13158" max="13158" width="19.88671875" style="81" customWidth="1"/>
    <col min="13159" max="13159" width="12.88671875" style="81" customWidth="1"/>
    <col min="13160" max="13160" width="19.88671875" style="81" customWidth="1"/>
    <col min="13161" max="13161" width="12.88671875" style="81" customWidth="1"/>
    <col min="13162" max="13162" width="18.33203125" style="81" customWidth="1"/>
    <col min="13163" max="13163" width="12.88671875" style="81" customWidth="1"/>
    <col min="13164" max="13164" width="18.5546875" style="81" customWidth="1"/>
    <col min="13165" max="13165" width="10.44140625" style="81" customWidth="1"/>
    <col min="13166" max="13166" width="20.109375" style="81" customWidth="1"/>
    <col min="13167" max="13167" width="9.6640625" style="81" customWidth="1"/>
    <col min="13168" max="13168" width="20.33203125" style="81" customWidth="1"/>
    <col min="13169" max="13169" width="12.88671875" style="81" customWidth="1"/>
    <col min="13170" max="13170" width="23.44140625" style="81" customWidth="1"/>
    <col min="13171" max="13171" width="12.88671875" style="81" customWidth="1"/>
    <col min="13172" max="13174" width="21" style="81" customWidth="1"/>
    <col min="13175" max="13175" width="12.88671875" style="81" customWidth="1"/>
    <col min="13176" max="13176" width="19" style="81" customWidth="1"/>
    <col min="13177" max="13177" width="12.88671875" style="81" customWidth="1"/>
    <col min="13178" max="13178" width="21.44140625" style="81" customWidth="1"/>
    <col min="13179" max="13179" width="10.44140625" style="81" customWidth="1"/>
    <col min="13180" max="13180" width="20.6640625" style="81" customWidth="1"/>
    <col min="13181" max="13181" width="12.88671875" style="81" customWidth="1"/>
    <col min="13182" max="13182" width="19.5546875" style="81" customWidth="1"/>
    <col min="13183" max="13183" width="12.88671875" style="81" customWidth="1"/>
    <col min="13184" max="13184" width="19.33203125" style="81" customWidth="1"/>
    <col min="13185" max="13186" width="21" style="81" customWidth="1"/>
    <col min="13187" max="13187" width="12.88671875" style="81" customWidth="1"/>
    <col min="13188" max="13188" width="19" style="81" customWidth="1"/>
    <col min="13189" max="13189" width="12.88671875" style="81" customWidth="1"/>
    <col min="13190" max="13190" width="18.5546875" style="81" customWidth="1"/>
    <col min="13191" max="13191" width="10.44140625" style="81" customWidth="1"/>
    <col min="13192" max="13192" width="20" style="81" customWidth="1"/>
    <col min="13193" max="13193" width="9.88671875" style="81" customWidth="1"/>
    <col min="13194" max="13194" width="19.5546875" style="81" customWidth="1"/>
    <col min="13195" max="13195" width="8" style="81" customWidth="1"/>
    <col min="13196" max="13196" width="20" style="81" customWidth="1"/>
    <col min="13197" max="13198" width="0" style="81" hidden="1" customWidth="1"/>
    <col min="13199" max="13199" width="13.5546875" style="81" customWidth="1"/>
    <col min="13200" max="13200" width="21.109375" style="81" customWidth="1"/>
    <col min="13201" max="13201" width="11.44140625" style="81" customWidth="1"/>
    <col min="13202" max="13202" width="21.44140625" style="81" customWidth="1"/>
    <col min="13203" max="13203" width="8.109375" style="81" customWidth="1"/>
    <col min="13204" max="13204" width="20.5546875" style="81" customWidth="1"/>
    <col min="13205" max="13206" width="0" style="81" hidden="1" customWidth="1"/>
    <col min="13207" max="13207" width="13.5546875" style="81" customWidth="1"/>
    <col min="13208" max="13208" width="21" style="81" customWidth="1"/>
    <col min="13209" max="13209" width="11.44140625" style="81" customWidth="1"/>
    <col min="13210" max="13210" width="19" style="81" customWidth="1"/>
    <col min="13211" max="13211" width="8.109375" style="81" customWidth="1"/>
    <col min="13212" max="13212" width="19" style="81" customWidth="1"/>
    <col min="13213" max="13214" width="0" style="81" hidden="1" customWidth="1"/>
    <col min="13215" max="13215" width="13.5546875" style="81" customWidth="1"/>
    <col min="13216" max="13216" width="21.6640625" style="81" customWidth="1"/>
    <col min="13217" max="13217" width="11.44140625" style="81" customWidth="1"/>
    <col min="13218" max="13218" width="19.33203125" style="81" customWidth="1"/>
    <col min="13219" max="13219" width="8.109375" style="81" customWidth="1"/>
    <col min="13220" max="13220" width="18.33203125" style="81" customWidth="1"/>
    <col min="13221" max="13222" width="0" style="81" hidden="1" customWidth="1"/>
    <col min="13223" max="13223" width="13.5546875" style="81" customWidth="1"/>
    <col min="13224" max="13224" width="19.33203125" style="81" customWidth="1"/>
    <col min="13225" max="13235" width="0" style="81" hidden="1" customWidth="1"/>
    <col min="13236" max="13236" width="13.5546875" style="81" customWidth="1"/>
    <col min="13237" max="13237" width="16.44140625" style="81" customWidth="1"/>
    <col min="13238" max="13238" width="9.88671875" style="81" customWidth="1"/>
    <col min="13239" max="13239" width="19.5546875" style="81" customWidth="1"/>
    <col min="13240" max="13241" width="0" style="81" hidden="1" customWidth="1"/>
    <col min="13242" max="13242" width="13.5546875" style="81" customWidth="1"/>
    <col min="13243" max="13243" width="18.33203125" style="81" customWidth="1"/>
    <col min="13244" max="13244" width="13.5546875" style="81" customWidth="1"/>
    <col min="13245" max="13245" width="25" style="81" customWidth="1"/>
    <col min="13246" max="13246" width="9.88671875" style="81" customWidth="1"/>
    <col min="13247" max="13247" width="21.44140625" style="81" customWidth="1"/>
    <col min="13248" max="13248" width="13.5546875" style="81" customWidth="1"/>
    <col min="13249" max="13249" width="24.44140625" style="81" customWidth="1"/>
    <col min="13250" max="13257" width="0" style="81" hidden="1" customWidth="1"/>
    <col min="13258" max="13258" width="13.5546875" style="81" customWidth="1"/>
    <col min="13259" max="13259" width="24.44140625" style="81" customWidth="1"/>
    <col min="13260" max="13260" width="9.109375" style="81"/>
    <col min="13261" max="13261" width="19.88671875" style="81" customWidth="1"/>
    <col min="13262" max="13381" width="9.109375" style="81"/>
    <col min="13382" max="13382" width="5.5546875" style="81" customWidth="1"/>
    <col min="13383" max="13383" width="12.109375" style="81" customWidth="1"/>
    <col min="13384" max="13384" width="50.6640625" style="81" customWidth="1"/>
    <col min="13385" max="13385" width="11.44140625" style="81" customWidth="1"/>
    <col min="13386" max="13386" width="20" style="81" customWidth="1"/>
    <col min="13387" max="13387" width="8.109375" style="81" customWidth="1"/>
    <col min="13388" max="13388" width="17.6640625" style="81" customWidth="1"/>
    <col min="13389" max="13390" width="0" style="81" hidden="1" customWidth="1"/>
    <col min="13391" max="13391" width="13.5546875" style="81" customWidth="1"/>
    <col min="13392" max="13392" width="18.5546875" style="81" customWidth="1"/>
    <col min="13393" max="13393" width="11.44140625" style="81" customWidth="1"/>
    <col min="13394" max="13394" width="18.88671875" style="81" customWidth="1"/>
    <col min="13395" max="13395" width="8.109375" style="81" customWidth="1"/>
    <col min="13396" max="13396" width="19" style="81" customWidth="1"/>
    <col min="13397" max="13398" width="0" style="81" hidden="1" customWidth="1"/>
    <col min="13399" max="13399" width="13.5546875" style="81" customWidth="1"/>
    <col min="13400" max="13400" width="18.33203125" style="81" customWidth="1"/>
    <col min="13401" max="13401" width="9.88671875" style="81" customWidth="1"/>
    <col min="13402" max="13402" width="22.5546875" style="81" customWidth="1"/>
    <col min="13403" max="13403" width="10.44140625" style="81" customWidth="1"/>
    <col min="13404" max="13404" width="22.109375" style="81" customWidth="1"/>
    <col min="13405" max="13405" width="12.88671875" style="81" customWidth="1"/>
    <col min="13406" max="13406" width="22.109375" style="81" customWidth="1"/>
    <col min="13407" max="13407" width="12.88671875" style="81" customWidth="1"/>
    <col min="13408" max="13408" width="19.109375" style="81" customWidth="1"/>
    <col min="13409" max="13409" width="12.88671875" style="81" customWidth="1"/>
    <col min="13410" max="13410" width="20" style="81" customWidth="1"/>
    <col min="13411" max="13411" width="10.44140625" style="81" customWidth="1"/>
    <col min="13412" max="13412" width="20.6640625" style="81" customWidth="1"/>
    <col min="13413" max="13413" width="12.88671875" style="81" customWidth="1"/>
    <col min="13414" max="13414" width="19.88671875" style="81" customWidth="1"/>
    <col min="13415" max="13415" width="12.88671875" style="81" customWidth="1"/>
    <col min="13416" max="13416" width="19.88671875" style="81" customWidth="1"/>
    <col min="13417" max="13417" width="12.88671875" style="81" customWidth="1"/>
    <col min="13418" max="13418" width="18.33203125" style="81" customWidth="1"/>
    <col min="13419" max="13419" width="12.88671875" style="81" customWidth="1"/>
    <col min="13420" max="13420" width="18.5546875" style="81" customWidth="1"/>
    <col min="13421" max="13421" width="10.44140625" style="81" customWidth="1"/>
    <col min="13422" max="13422" width="20.109375" style="81" customWidth="1"/>
    <col min="13423" max="13423" width="9.6640625" style="81" customWidth="1"/>
    <col min="13424" max="13424" width="20.33203125" style="81" customWidth="1"/>
    <col min="13425" max="13425" width="12.88671875" style="81" customWidth="1"/>
    <col min="13426" max="13426" width="23.44140625" style="81" customWidth="1"/>
    <col min="13427" max="13427" width="12.88671875" style="81" customWidth="1"/>
    <col min="13428" max="13430" width="21" style="81" customWidth="1"/>
    <col min="13431" max="13431" width="12.88671875" style="81" customWidth="1"/>
    <col min="13432" max="13432" width="19" style="81" customWidth="1"/>
    <col min="13433" max="13433" width="12.88671875" style="81" customWidth="1"/>
    <col min="13434" max="13434" width="21.44140625" style="81" customWidth="1"/>
    <col min="13435" max="13435" width="10.44140625" style="81" customWidth="1"/>
    <col min="13436" max="13436" width="20.6640625" style="81" customWidth="1"/>
    <col min="13437" max="13437" width="12.88671875" style="81" customWidth="1"/>
    <col min="13438" max="13438" width="19.5546875" style="81" customWidth="1"/>
    <col min="13439" max="13439" width="12.88671875" style="81" customWidth="1"/>
    <col min="13440" max="13440" width="19.33203125" style="81" customWidth="1"/>
    <col min="13441" max="13442" width="21" style="81" customWidth="1"/>
    <col min="13443" max="13443" width="12.88671875" style="81" customWidth="1"/>
    <col min="13444" max="13444" width="19" style="81" customWidth="1"/>
    <col min="13445" max="13445" width="12.88671875" style="81" customWidth="1"/>
    <col min="13446" max="13446" width="18.5546875" style="81" customWidth="1"/>
    <col min="13447" max="13447" width="10.44140625" style="81" customWidth="1"/>
    <col min="13448" max="13448" width="20" style="81" customWidth="1"/>
    <col min="13449" max="13449" width="9.88671875" style="81" customWidth="1"/>
    <col min="13450" max="13450" width="19.5546875" style="81" customWidth="1"/>
    <col min="13451" max="13451" width="8" style="81" customWidth="1"/>
    <col min="13452" max="13452" width="20" style="81" customWidth="1"/>
    <col min="13453" max="13454" width="0" style="81" hidden="1" customWidth="1"/>
    <col min="13455" max="13455" width="13.5546875" style="81" customWidth="1"/>
    <col min="13456" max="13456" width="21.109375" style="81" customWidth="1"/>
    <col min="13457" max="13457" width="11.44140625" style="81" customWidth="1"/>
    <col min="13458" max="13458" width="21.44140625" style="81" customWidth="1"/>
    <col min="13459" max="13459" width="8.109375" style="81" customWidth="1"/>
    <col min="13460" max="13460" width="20.5546875" style="81" customWidth="1"/>
    <col min="13461" max="13462" width="0" style="81" hidden="1" customWidth="1"/>
    <col min="13463" max="13463" width="13.5546875" style="81" customWidth="1"/>
    <col min="13464" max="13464" width="21" style="81" customWidth="1"/>
    <col min="13465" max="13465" width="11.44140625" style="81" customWidth="1"/>
    <col min="13466" max="13466" width="19" style="81" customWidth="1"/>
    <col min="13467" max="13467" width="8.109375" style="81" customWidth="1"/>
    <col min="13468" max="13468" width="19" style="81" customWidth="1"/>
    <col min="13469" max="13470" width="0" style="81" hidden="1" customWidth="1"/>
    <col min="13471" max="13471" width="13.5546875" style="81" customWidth="1"/>
    <col min="13472" max="13472" width="21.6640625" style="81" customWidth="1"/>
    <col min="13473" max="13473" width="11.44140625" style="81" customWidth="1"/>
    <col min="13474" max="13474" width="19.33203125" style="81" customWidth="1"/>
    <col min="13475" max="13475" width="8.109375" style="81" customWidth="1"/>
    <col min="13476" max="13476" width="18.33203125" style="81" customWidth="1"/>
    <col min="13477" max="13478" width="0" style="81" hidden="1" customWidth="1"/>
    <col min="13479" max="13479" width="13.5546875" style="81" customWidth="1"/>
    <col min="13480" max="13480" width="19.33203125" style="81" customWidth="1"/>
    <col min="13481" max="13491" width="0" style="81" hidden="1" customWidth="1"/>
    <col min="13492" max="13492" width="13.5546875" style="81" customWidth="1"/>
    <col min="13493" max="13493" width="16.44140625" style="81" customWidth="1"/>
    <col min="13494" max="13494" width="9.88671875" style="81" customWidth="1"/>
    <col min="13495" max="13495" width="19.5546875" style="81" customWidth="1"/>
    <col min="13496" max="13497" width="0" style="81" hidden="1" customWidth="1"/>
    <col min="13498" max="13498" width="13.5546875" style="81" customWidth="1"/>
    <col min="13499" max="13499" width="18.33203125" style="81" customWidth="1"/>
    <col min="13500" max="13500" width="13.5546875" style="81" customWidth="1"/>
    <col min="13501" max="13501" width="25" style="81" customWidth="1"/>
    <col min="13502" max="13502" width="9.88671875" style="81" customWidth="1"/>
    <col min="13503" max="13503" width="21.44140625" style="81" customWidth="1"/>
    <col min="13504" max="13504" width="13.5546875" style="81" customWidth="1"/>
    <col min="13505" max="13505" width="24.44140625" style="81" customWidth="1"/>
    <col min="13506" max="13513" width="0" style="81" hidden="1" customWidth="1"/>
    <col min="13514" max="13514" width="13.5546875" style="81" customWidth="1"/>
    <col min="13515" max="13515" width="24.44140625" style="81" customWidth="1"/>
    <col min="13516" max="13516" width="9.109375" style="81"/>
    <col min="13517" max="13517" width="19.88671875" style="81" customWidth="1"/>
    <col min="13518" max="13637" width="9.109375" style="81"/>
    <col min="13638" max="13638" width="5.5546875" style="81" customWidth="1"/>
    <col min="13639" max="13639" width="12.109375" style="81" customWidth="1"/>
    <col min="13640" max="13640" width="50.6640625" style="81" customWidth="1"/>
    <col min="13641" max="13641" width="11.44140625" style="81" customWidth="1"/>
    <col min="13642" max="13642" width="20" style="81" customWidth="1"/>
    <col min="13643" max="13643" width="8.109375" style="81" customWidth="1"/>
    <col min="13644" max="13644" width="17.6640625" style="81" customWidth="1"/>
    <col min="13645" max="13646" width="0" style="81" hidden="1" customWidth="1"/>
    <col min="13647" max="13647" width="13.5546875" style="81" customWidth="1"/>
    <col min="13648" max="13648" width="18.5546875" style="81" customWidth="1"/>
    <col min="13649" max="13649" width="11.44140625" style="81" customWidth="1"/>
    <col min="13650" max="13650" width="18.88671875" style="81" customWidth="1"/>
    <col min="13651" max="13651" width="8.109375" style="81" customWidth="1"/>
    <col min="13652" max="13652" width="19" style="81" customWidth="1"/>
    <col min="13653" max="13654" width="0" style="81" hidden="1" customWidth="1"/>
    <col min="13655" max="13655" width="13.5546875" style="81" customWidth="1"/>
    <col min="13656" max="13656" width="18.33203125" style="81" customWidth="1"/>
    <col min="13657" max="13657" width="9.88671875" style="81" customWidth="1"/>
    <col min="13658" max="13658" width="22.5546875" style="81" customWidth="1"/>
    <col min="13659" max="13659" width="10.44140625" style="81" customWidth="1"/>
    <col min="13660" max="13660" width="22.109375" style="81" customWidth="1"/>
    <col min="13661" max="13661" width="12.88671875" style="81" customWidth="1"/>
    <col min="13662" max="13662" width="22.109375" style="81" customWidth="1"/>
    <col min="13663" max="13663" width="12.88671875" style="81" customWidth="1"/>
    <col min="13664" max="13664" width="19.109375" style="81" customWidth="1"/>
    <col min="13665" max="13665" width="12.88671875" style="81" customWidth="1"/>
    <col min="13666" max="13666" width="20" style="81" customWidth="1"/>
    <col min="13667" max="13667" width="10.44140625" style="81" customWidth="1"/>
    <col min="13668" max="13668" width="20.6640625" style="81" customWidth="1"/>
    <col min="13669" max="13669" width="12.88671875" style="81" customWidth="1"/>
    <col min="13670" max="13670" width="19.88671875" style="81" customWidth="1"/>
    <col min="13671" max="13671" width="12.88671875" style="81" customWidth="1"/>
    <col min="13672" max="13672" width="19.88671875" style="81" customWidth="1"/>
    <col min="13673" max="13673" width="12.88671875" style="81" customWidth="1"/>
    <col min="13674" max="13674" width="18.33203125" style="81" customWidth="1"/>
    <col min="13675" max="13675" width="12.88671875" style="81" customWidth="1"/>
    <col min="13676" max="13676" width="18.5546875" style="81" customWidth="1"/>
    <col min="13677" max="13677" width="10.44140625" style="81" customWidth="1"/>
    <col min="13678" max="13678" width="20.109375" style="81" customWidth="1"/>
    <col min="13679" max="13679" width="9.6640625" style="81" customWidth="1"/>
    <col min="13680" max="13680" width="20.33203125" style="81" customWidth="1"/>
    <col min="13681" max="13681" width="12.88671875" style="81" customWidth="1"/>
    <col min="13682" max="13682" width="23.44140625" style="81" customWidth="1"/>
    <col min="13683" max="13683" width="12.88671875" style="81" customWidth="1"/>
    <col min="13684" max="13686" width="21" style="81" customWidth="1"/>
    <col min="13687" max="13687" width="12.88671875" style="81" customWidth="1"/>
    <col min="13688" max="13688" width="19" style="81" customWidth="1"/>
    <col min="13689" max="13689" width="12.88671875" style="81" customWidth="1"/>
    <col min="13690" max="13690" width="21.44140625" style="81" customWidth="1"/>
    <col min="13691" max="13691" width="10.44140625" style="81" customWidth="1"/>
    <col min="13692" max="13692" width="20.6640625" style="81" customWidth="1"/>
    <col min="13693" max="13693" width="12.88671875" style="81" customWidth="1"/>
    <col min="13694" max="13694" width="19.5546875" style="81" customWidth="1"/>
    <col min="13695" max="13695" width="12.88671875" style="81" customWidth="1"/>
    <col min="13696" max="13696" width="19.33203125" style="81" customWidth="1"/>
    <col min="13697" max="13698" width="21" style="81" customWidth="1"/>
    <col min="13699" max="13699" width="12.88671875" style="81" customWidth="1"/>
    <col min="13700" max="13700" width="19" style="81" customWidth="1"/>
    <col min="13701" max="13701" width="12.88671875" style="81" customWidth="1"/>
    <col min="13702" max="13702" width="18.5546875" style="81" customWidth="1"/>
    <col min="13703" max="13703" width="10.44140625" style="81" customWidth="1"/>
    <col min="13704" max="13704" width="20" style="81" customWidth="1"/>
    <col min="13705" max="13705" width="9.88671875" style="81" customWidth="1"/>
    <col min="13706" max="13706" width="19.5546875" style="81" customWidth="1"/>
    <col min="13707" max="13707" width="8" style="81" customWidth="1"/>
    <col min="13708" max="13708" width="20" style="81" customWidth="1"/>
    <col min="13709" max="13710" width="0" style="81" hidden="1" customWidth="1"/>
    <col min="13711" max="13711" width="13.5546875" style="81" customWidth="1"/>
    <col min="13712" max="13712" width="21.109375" style="81" customWidth="1"/>
    <col min="13713" max="13713" width="11.44140625" style="81" customWidth="1"/>
    <col min="13714" max="13714" width="21.44140625" style="81" customWidth="1"/>
    <col min="13715" max="13715" width="8.109375" style="81" customWidth="1"/>
    <col min="13716" max="13716" width="20.5546875" style="81" customWidth="1"/>
    <col min="13717" max="13718" width="0" style="81" hidden="1" customWidth="1"/>
    <col min="13719" max="13719" width="13.5546875" style="81" customWidth="1"/>
    <col min="13720" max="13720" width="21" style="81" customWidth="1"/>
    <col min="13721" max="13721" width="11.44140625" style="81" customWidth="1"/>
    <col min="13722" max="13722" width="19" style="81" customWidth="1"/>
    <col min="13723" max="13723" width="8.109375" style="81" customWidth="1"/>
    <col min="13724" max="13724" width="19" style="81" customWidth="1"/>
    <col min="13725" max="13726" width="0" style="81" hidden="1" customWidth="1"/>
    <col min="13727" max="13727" width="13.5546875" style="81" customWidth="1"/>
    <col min="13728" max="13728" width="21.6640625" style="81" customWidth="1"/>
    <col min="13729" max="13729" width="11.44140625" style="81" customWidth="1"/>
    <col min="13730" max="13730" width="19.33203125" style="81" customWidth="1"/>
    <col min="13731" max="13731" width="8.109375" style="81" customWidth="1"/>
    <col min="13732" max="13732" width="18.33203125" style="81" customWidth="1"/>
    <col min="13733" max="13734" width="0" style="81" hidden="1" customWidth="1"/>
    <col min="13735" max="13735" width="13.5546875" style="81" customWidth="1"/>
    <col min="13736" max="13736" width="19.33203125" style="81" customWidth="1"/>
    <col min="13737" max="13747" width="0" style="81" hidden="1" customWidth="1"/>
    <col min="13748" max="13748" width="13.5546875" style="81" customWidth="1"/>
    <col min="13749" max="13749" width="16.44140625" style="81" customWidth="1"/>
    <col min="13750" max="13750" width="9.88671875" style="81" customWidth="1"/>
    <col min="13751" max="13751" width="19.5546875" style="81" customWidth="1"/>
    <col min="13752" max="13753" width="0" style="81" hidden="1" customWidth="1"/>
    <col min="13754" max="13754" width="13.5546875" style="81" customWidth="1"/>
    <col min="13755" max="13755" width="18.33203125" style="81" customWidth="1"/>
    <col min="13756" max="13756" width="13.5546875" style="81" customWidth="1"/>
    <col min="13757" max="13757" width="25" style="81" customWidth="1"/>
    <col min="13758" max="13758" width="9.88671875" style="81" customWidth="1"/>
    <col min="13759" max="13759" width="21.44140625" style="81" customWidth="1"/>
    <col min="13760" max="13760" width="13.5546875" style="81" customWidth="1"/>
    <col min="13761" max="13761" width="24.44140625" style="81" customWidth="1"/>
    <col min="13762" max="13769" width="0" style="81" hidden="1" customWidth="1"/>
    <col min="13770" max="13770" width="13.5546875" style="81" customWidth="1"/>
    <col min="13771" max="13771" width="24.44140625" style="81" customWidth="1"/>
    <col min="13772" max="13772" width="9.109375" style="81"/>
    <col min="13773" max="13773" width="19.88671875" style="81" customWidth="1"/>
    <col min="13774" max="13893" width="9.109375" style="81"/>
    <col min="13894" max="13894" width="5.5546875" style="81" customWidth="1"/>
    <col min="13895" max="13895" width="12.109375" style="81" customWidth="1"/>
    <col min="13896" max="13896" width="50.6640625" style="81" customWidth="1"/>
    <col min="13897" max="13897" width="11.44140625" style="81" customWidth="1"/>
    <col min="13898" max="13898" width="20" style="81" customWidth="1"/>
    <col min="13899" max="13899" width="8.109375" style="81" customWidth="1"/>
    <col min="13900" max="13900" width="17.6640625" style="81" customWidth="1"/>
    <col min="13901" max="13902" width="0" style="81" hidden="1" customWidth="1"/>
    <col min="13903" max="13903" width="13.5546875" style="81" customWidth="1"/>
    <col min="13904" max="13904" width="18.5546875" style="81" customWidth="1"/>
    <col min="13905" max="13905" width="11.44140625" style="81" customWidth="1"/>
    <col min="13906" max="13906" width="18.88671875" style="81" customWidth="1"/>
    <col min="13907" max="13907" width="8.109375" style="81" customWidth="1"/>
    <col min="13908" max="13908" width="19" style="81" customWidth="1"/>
    <col min="13909" max="13910" width="0" style="81" hidden="1" customWidth="1"/>
    <col min="13911" max="13911" width="13.5546875" style="81" customWidth="1"/>
    <col min="13912" max="13912" width="18.33203125" style="81" customWidth="1"/>
    <col min="13913" max="13913" width="9.88671875" style="81" customWidth="1"/>
    <col min="13914" max="13914" width="22.5546875" style="81" customWidth="1"/>
    <col min="13915" max="13915" width="10.44140625" style="81" customWidth="1"/>
    <col min="13916" max="13916" width="22.109375" style="81" customWidth="1"/>
    <col min="13917" max="13917" width="12.88671875" style="81" customWidth="1"/>
    <col min="13918" max="13918" width="22.109375" style="81" customWidth="1"/>
    <col min="13919" max="13919" width="12.88671875" style="81" customWidth="1"/>
    <col min="13920" max="13920" width="19.109375" style="81" customWidth="1"/>
    <col min="13921" max="13921" width="12.88671875" style="81" customWidth="1"/>
    <col min="13922" max="13922" width="20" style="81" customWidth="1"/>
    <col min="13923" max="13923" width="10.44140625" style="81" customWidth="1"/>
    <col min="13924" max="13924" width="20.6640625" style="81" customWidth="1"/>
    <col min="13925" max="13925" width="12.88671875" style="81" customWidth="1"/>
    <col min="13926" max="13926" width="19.88671875" style="81" customWidth="1"/>
    <col min="13927" max="13927" width="12.88671875" style="81" customWidth="1"/>
    <col min="13928" max="13928" width="19.88671875" style="81" customWidth="1"/>
    <col min="13929" max="13929" width="12.88671875" style="81" customWidth="1"/>
    <col min="13930" max="13930" width="18.33203125" style="81" customWidth="1"/>
    <col min="13931" max="13931" width="12.88671875" style="81" customWidth="1"/>
    <col min="13932" max="13932" width="18.5546875" style="81" customWidth="1"/>
    <col min="13933" max="13933" width="10.44140625" style="81" customWidth="1"/>
    <col min="13934" max="13934" width="20.109375" style="81" customWidth="1"/>
    <col min="13935" max="13935" width="9.6640625" style="81" customWidth="1"/>
    <col min="13936" max="13936" width="20.33203125" style="81" customWidth="1"/>
    <col min="13937" max="13937" width="12.88671875" style="81" customWidth="1"/>
    <col min="13938" max="13938" width="23.44140625" style="81" customWidth="1"/>
    <col min="13939" max="13939" width="12.88671875" style="81" customWidth="1"/>
    <col min="13940" max="13942" width="21" style="81" customWidth="1"/>
    <col min="13943" max="13943" width="12.88671875" style="81" customWidth="1"/>
    <col min="13944" max="13944" width="19" style="81" customWidth="1"/>
    <col min="13945" max="13945" width="12.88671875" style="81" customWidth="1"/>
    <col min="13946" max="13946" width="21.44140625" style="81" customWidth="1"/>
    <col min="13947" max="13947" width="10.44140625" style="81" customWidth="1"/>
    <col min="13948" max="13948" width="20.6640625" style="81" customWidth="1"/>
    <col min="13949" max="13949" width="12.88671875" style="81" customWidth="1"/>
    <col min="13950" max="13950" width="19.5546875" style="81" customWidth="1"/>
    <col min="13951" max="13951" width="12.88671875" style="81" customWidth="1"/>
    <col min="13952" max="13952" width="19.33203125" style="81" customWidth="1"/>
    <col min="13953" max="13954" width="21" style="81" customWidth="1"/>
    <col min="13955" max="13955" width="12.88671875" style="81" customWidth="1"/>
    <col min="13956" max="13956" width="19" style="81" customWidth="1"/>
    <col min="13957" max="13957" width="12.88671875" style="81" customWidth="1"/>
    <col min="13958" max="13958" width="18.5546875" style="81" customWidth="1"/>
    <col min="13959" max="13959" width="10.44140625" style="81" customWidth="1"/>
    <col min="13960" max="13960" width="20" style="81" customWidth="1"/>
    <col min="13961" max="13961" width="9.88671875" style="81" customWidth="1"/>
    <col min="13962" max="13962" width="19.5546875" style="81" customWidth="1"/>
    <col min="13963" max="13963" width="8" style="81" customWidth="1"/>
    <col min="13964" max="13964" width="20" style="81" customWidth="1"/>
    <col min="13965" max="13966" width="0" style="81" hidden="1" customWidth="1"/>
    <col min="13967" max="13967" width="13.5546875" style="81" customWidth="1"/>
    <col min="13968" max="13968" width="21.109375" style="81" customWidth="1"/>
    <col min="13969" max="13969" width="11.44140625" style="81" customWidth="1"/>
    <col min="13970" max="13970" width="21.44140625" style="81" customWidth="1"/>
    <col min="13971" max="13971" width="8.109375" style="81" customWidth="1"/>
    <col min="13972" max="13972" width="20.5546875" style="81" customWidth="1"/>
    <col min="13973" max="13974" width="0" style="81" hidden="1" customWidth="1"/>
    <col min="13975" max="13975" width="13.5546875" style="81" customWidth="1"/>
    <col min="13976" max="13976" width="21" style="81" customWidth="1"/>
    <col min="13977" max="13977" width="11.44140625" style="81" customWidth="1"/>
    <col min="13978" max="13978" width="19" style="81" customWidth="1"/>
    <col min="13979" max="13979" width="8.109375" style="81" customWidth="1"/>
    <col min="13980" max="13980" width="19" style="81" customWidth="1"/>
    <col min="13981" max="13982" width="0" style="81" hidden="1" customWidth="1"/>
    <col min="13983" max="13983" width="13.5546875" style="81" customWidth="1"/>
    <col min="13984" max="13984" width="21.6640625" style="81" customWidth="1"/>
    <col min="13985" max="13985" width="11.44140625" style="81" customWidth="1"/>
    <col min="13986" max="13986" width="19.33203125" style="81" customWidth="1"/>
    <col min="13987" max="13987" width="8.109375" style="81" customWidth="1"/>
    <col min="13988" max="13988" width="18.33203125" style="81" customWidth="1"/>
    <col min="13989" max="13990" width="0" style="81" hidden="1" customWidth="1"/>
    <col min="13991" max="13991" width="13.5546875" style="81" customWidth="1"/>
    <col min="13992" max="13992" width="19.33203125" style="81" customWidth="1"/>
    <col min="13993" max="14003" width="0" style="81" hidden="1" customWidth="1"/>
    <col min="14004" max="14004" width="13.5546875" style="81" customWidth="1"/>
    <col min="14005" max="14005" width="16.44140625" style="81" customWidth="1"/>
    <col min="14006" max="14006" width="9.88671875" style="81" customWidth="1"/>
    <col min="14007" max="14007" width="19.5546875" style="81" customWidth="1"/>
    <col min="14008" max="14009" width="0" style="81" hidden="1" customWidth="1"/>
    <col min="14010" max="14010" width="13.5546875" style="81" customWidth="1"/>
    <col min="14011" max="14011" width="18.33203125" style="81" customWidth="1"/>
    <col min="14012" max="14012" width="13.5546875" style="81" customWidth="1"/>
    <col min="14013" max="14013" width="25" style="81" customWidth="1"/>
    <col min="14014" max="14014" width="9.88671875" style="81" customWidth="1"/>
    <col min="14015" max="14015" width="21.44140625" style="81" customWidth="1"/>
    <col min="14016" max="14016" width="13.5546875" style="81" customWidth="1"/>
    <col min="14017" max="14017" width="24.44140625" style="81" customWidth="1"/>
    <col min="14018" max="14025" width="0" style="81" hidden="1" customWidth="1"/>
    <col min="14026" max="14026" width="13.5546875" style="81" customWidth="1"/>
    <col min="14027" max="14027" width="24.44140625" style="81" customWidth="1"/>
    <col min="14028" max="14028" width="9.109375" style="81"/>
    <col min="14029" max="14029" width="19.88671875" style="81" customWidth="1"/>
    <col min="14030" max="14149" width="9.109375" style="81"/>
    <col min="14150" max="14150" width="5.5546875" style="81" customWidth="1"/>
    <col min="14151" max="14151" width="12.109375" style="81" customWidth="1"/>
    <col min="14152" max="14152" width="50.6640625" style="81" customWidth="1"/>
    <col min="14153" max="14153" width="11.44140625" style="81" customWidth="1"/>
    <col min="14154" max="14154" width="20" style="81" customWidth="1"/>
    <col min="14155" max="14155" width="8.109375" style="81" customWidth="1"/>
    <col min="14156" max="14156" width="17.6640625" style="81" customWidth="1"/>
    <col min="14157" max="14158" width="0" style="81" hidden="1" customWidth="1"/>
    <col min="14159" max="14159" width="13.5546875" style="81" customWidth="1"/>
    <col min="14160" max="14160" width="18.5546875" style="81" customWidth="1"/>
    <col min="14161" max="14161" width="11.44140625" style="81" customWidth="1"/>
    <col min="14162" max="14162" width="18.88671875" style="81" customWidth="1"/>
    <col min="14163" max="14163" width="8.109375" style="81" customWidth="1"/>
    <col min="14164" max="14164" width="19" style="81" customWidth="1"/>
    <col min="14165" max="14166" width="0" style="81" hidden="1" customWidth="1"/>
    <col min="14167" max="14167" width="13.5546875" style="81" customWidth="1"/>
    <col min="14168" max="14168" width="18.33203125" style="81" customWidth="1"/>
    <col min="14169" max="14169" width="9.88671875" style="81" customWidth="1"/>
    <col min="14170" max="14170" width="22.5546875" style="81" customWidth="1"/>
    <col min="14171" max="14171" width="10.44140625" style="81" customWidth="1"/>
    <col min="14172" max="14172" width="22.109375" style="81" customWidth="1"/>
    <col min="14173" max="14173" width="12.88671875" style="81" customWidth="1"/>
    <col min="14174" max="14174" width="22.109375" style="81" customWidth="1"/>
    <col min="14175" max="14175" width="12.88671875" style="81" customWidth="1"/>
    <col min="14176" max="14176" width="19.109375" style="81" customWidth="1"/>
    <col min="14177" max="14177" width="12.88671875" style="81" customWidth="1"/>
    <col min="14178" max="14178" width="20" style="81" customWidth="1"/>
    <col min="14179" max="14179" width="10.44140625" style="81" customWidth="1"/>
    <col min="14180" max="14180" width="20.6640625" style="81" customWidth="1"/>
    <col min="14181" max="14181" width="12.88671875" style="81" customWidth="1"/>
    <col min="14182" max="14182" width="19.88671875" style="81" customWidth="1"/>
    <col min="14183" max="14183" width="12.88671875" style="81" customWidth="1"/>
    <col min="14184" max="14184" width="19.88671875" style="81" customWidth="1"/>
    <col min="14185" max="14185" width="12.88671875" style="81" customWidth="1"/>
    <col min="14186" max="14186" width="18.33203125" style="81" customWidth="1"/>
    <col min="14187" max="14187" width="12.88671875" style="81" customWidth="1"/>
    <col min="14188" max="14188" width="18.5546875" style="81" customWidth="1"/>
    <col min="14189" max="14189" width="10.44140625" style="81" customWidth="1"/>
    <col min="14190" max="14190" width="20.109375" style="81" customWidth="1"/>
    <col min="14191" max="14191" width="9.6640625" style="81" customWidth="1"/>
    <col min="14192" max="14192" width="20.33203125" style="81" customWidth="1"/>
    <col min="14193" max="14193" width="12.88671875" style="81" customWidth="1"/>
    <col min="14194" max="14194" width="23.44140625" style="81" customWidth="1"/>
    <col min="14195" max="14195" width="12.88671875" style="81" customWidth="1"/>
    <col min="14196" max="14198" width="21" style="81" customWidth="1"/>
    <col min="14199" max="14199" width="12.88671875" style="81" customWidth="1"/>
    <col min="14200" max="14200" width="19" style="81" customWidth="1"/>
    <col min="14201" max="14201" width="12.88671875" style="81" customWidth="1"/>
    <col min="14202" max="14202" width="21.44140625" style="81" customWidth="1"/>
    <col min="14203" max="14203" width="10.44140625" style="81" customWidth="1"/>
    <col min="14204" max="14204" width="20.6640625" style="81" customWidth="1"/>
    <col min="14205" max="14205" width="12.88671875" style="81" customWidth="1"/>
    <col min="14206" max="14206" width="19.5546875" style="81" customWidth="1"/>
    <col min="14207" max="14207" width="12.88671875" style="81" customWidth="1"/>
    <col min="14208" max="14208" width="19.33203125" style="81" customWidth="1"/>
    <col min="14209" max="14210" width="21" style="81" customWidth="1"/>
    <col min="14211" max="14211" width="12.88671875" style="81" customWidth="1"/>
    <col min="14212" max="14212" width="19" style="81" customWidth="1"/>
    <col min="14213" max="14213" width="12.88671875" style="81" customWidth="1"/>
    <col min="14214" max="14214" width="18.5546875" style="81" customWidth="1"/>
    <col min="14215" max="14215" width="10.44140625" style="81" customWidth="1"/>
    <col min="14216" max="14216" width="20" style="81" customWidth="1"/>
    <col min="14217" max="14217" width="9.88671875" style="81" customWidth="1"/>
    <col min="14218" max="14218" width="19.5546875" style="81" customWidth="1"/>
    <col min="14219" max="14219" width="8" style="81" customWidth="1"/>
    <col min="14220" max="14220" width="20" style="81" customWidth="1"/>
    <col min="14221" max="14222" width="0" style="81" hidden="1" customWidth="1"/>
    <col min="14223" max="14223" width="13.5546875" style="81" customWidth="1"/>
    <col min="14224" max="14224" width="21.109375" style="81" customWidth="1"/>
    <col min="14225" max="14225" width="11.44140625" style="81" customWidth="1"/>
    <col min="14226" max="14226" width="21.44140625" style="81" customWidth="1"/>
    <col min="14227" max="14227" width="8.109375" style="81" customWidth="1"/>
    <col min="14228" max="14228" width="20.5546875" style="81" customWidth="1"/>
    <col min="14229" max="14230" width="0" style="81" hidden="1" customWidth="1"/>
    <col min="14231" max="14231" width="13.5546875" style="81" customWidth="1"/>
    <col min="14232" max="14232" width="21" style="81" customWidth="1"/>
    <col min="14233" max="14233" width="11.44140625" style="81" customWidth="1"/>
    <col min="14234" max="14234" width="19" style="81" customWidth="1"/>
    <col min="14235" max="14235" width="8.109375" style="81" customWidth="1"/>
    <col min="14236" max="14236" width="19" style="81" customWidth="1"/>
    <col min="14237" max="14238" width="0" style="81" hidden="1" customWidth="1"/>
    <col min="14239" max="14239" width="13.5546875" style="81" customWidth="1"/>
    <col min="14240" max="14240" width="21.6640625" style="81" customWidth="1"/>
    <col min="14241" max="14241" width="11.44140625" style="81" customWidth="1"/>
    <col min="14242" max="14242" width="19.33203125" style="81" customWidth="1"/>
    <col min="14243" max="14243" width="8.109375" style="81" customWidth="1"/>
    <col min="14244" max="14244" width="18.33203125" style="81" customWidth="1"/>
    <col min="14245" max="14246" width="0" style="81" hidden="1" customWidth="1"/>
    <col min="14247" max="14247" width="13.5546875" style="81" customWidth="1"/>
    <col min="14248" max="14248" width="19.33203125" style="81" customWidth="1"/>
    <col min="14249" max="14259" width="0" style="81" hidden="1" customWidth="1"/>
    <col min="14260" max="14260" width="13.5546875" style="81" customWidth="1"/>
    <col min="14261" max="14261" width="16.44140625" style="81" customWidth="1"/>
    <col min="14262" max="14262" width="9.88671875" style="81" customWidth="1"/>
    <col min="14263" max="14263" width="19.5546875" style="81" customWidth="1"/>
    <col min="14264" max="14265" width="0" style="81" hidden="1" customWidth="1"/>
    <col min="14266" max="14266" width="13.5546875" style="81" customWidth="1"/>
    <col min="14267" max="14267" width="18.33203125" style="81" customWidth="1"/>
    <col min="14268" max="14268" width="13.5546875" style="81" customWidth="1"/>
    <col min="14269" max="14269" width="25" style="81" customWidth="1"/>
    <col min="14270" max="14270" width="9.88671875" style="81" customWidth="1"/>
    <col min="14271" max="14271" width="21.44140625" style="81" customWidth="1"/>
    <col min="14272" max="14272" width="13.5546875" style="81" customWidth="1"/>
    <col min="14273" max="14273" width="24.44140625" style="81" customWidth="1"/>
    <col min="14274" max="14281" width="0" style="81" hidden="1" customWidth="1"/>
    <col min="14282" max="14282" width="13.5546875" style="81" customWidth="1"/>
    <col min="14283" max="14283" width="24.44140625" style="81" customWidth="1"/>
    <col min="14284" max="14284" width="9.109375" style="81"/>
    <col min="14285" max="14285" width="19.88671875" style="81" customWidth="1"/>
    <col min="14286" max="14405" width="9.109375" style="81"/>
    <col min="14406" max="14406" width="5.5546875" style="81" customWidth="1"/>
    <col min="14407" max="14407" width="12.109375" style="81" customWidth="1"/>
    <col min="14408" max="14408" width="50.6640625" style="81" customWidth="1"/>
    <col min="14409" max="14409" width="11.44140625" style="81" customWidth="1"/>
    <col min="14410" max="14410" width="20" style="81" customWidth="1"/>
    <col min="14411" max="14411" width="8.109375" style="81" customWidth="1"/>
    <col min="14412" max="14412" width="17.6640625" style="81" customWidth="1"/>
    <col min="14413" max="14414" width="0" style="81" hidden="1" customWidth="1"/>
    <col min="14415" max="14415" width="13.5546875" style="81" customWidth="1"/>
    <col min="14416" max="14416" width="18.5546875" style="81" customWidth="1"/>
    <col min="14417" max="14417" width="11.44140625" style="81" customWidth="1"/>
    <col min="14418" max="14418" width="18.88671875" style="81" customWidth="1"/>
    <col min="14419" max="14419" width="8.109375" style="81" customWidth="1"/>
    <col min="14420" max="14420" width="19" style="81" customWidth="1"/>
    <col min="14421" max="14422" width="0" style="81" hidden="1" customWidth="1"/>
    <col min="14423" max="14423" width="13.5546875" style="81" customWidth="1"/>
    <col min="14424" max="14424" width="18.33203125" style="81" customWidth="1"/>
    <col min="14425" max="14425" width="9.88671875" style="81" customWidth="1"/>
    <col min="14426" max="14426" width="22.5546875" style="81" customWidth="1"/>
    <col min="14427" max="14427" width="10.44140625" style="81" customWidth="1"/>
    <col min="14428" max="14428" width="22.109375" style="81" customWidth="1"/>
    <col min="14429" max="14429" width="12.88671875" style="81" customWidth="1"/>
    <col min="14430" max="14430" width="22.109375" style="81" customWidth="1"/>
    <col min="14431" max="14431" width="12.88671875" style="81" customWidth="1"/>
    <col min="14432" max="14432" width="19.109375" style="81" customWidth="1"/>
    <col min="14433" max="14433" width="12.88671875" style="81" customWidth="1"/>
    <col min="14434" max="14434" width="20" style="81" customWidth="1"/>
    <col min="14435" max="14435" width="10.44140625" style="81" customWidth="1"/>
    <col min="14436" max="14436" width="20.6640625" style="81" customWidth="1"/>
    <col min="14437" max="14437" width="12.88671875" style="81" customWidth="1"/>
    <col min="14438" max="14438" width="19.88671875" style="81" customWidth="1"/>
    <col min="14439" max="14439" width="12.88671875" style="81" customWidth="1"/>
    <col min="14440" max="14440" width="19.88671875" style="81" customWidth="1"/>
    <col min="14441" max="14441" width="12.88671875" style="81" customWidth="1"/>
    <col min="14442" max="14442" width="18.33203125" style="81" customWidth="1"/>
    <col min="14443" max="14443" width="12.88671875" style="81" customWidth="1"/>
    <col min="14444" max="14444" width="18.5546875" style="81" customWidth="1"/>
    <col min="14445" max="14445" width="10.44140625" style="81" customWidth="1"/>
    <col min="14446" max="14446" width="20.109375" style="81" customWidth="1"/>
    <col min="14447" max="14447" width="9.6640625" style="81" customWidth="1"/>
    <col min="14448" max="14448" width="20.33203125" style="81" customWidth="1"/>
    <col min="14449" max="14449" width="12.88671875" style="81" customWidth="1"/>
    <col min="14450" max="14450" width="23.44140625" style="81" customWidth="1"/>
    <col min="14451" max="14451" width="12.88671875" style="81" customWidth="1"/>
    <col min="14452" max="14454" width="21" style="81" customWidth="1"/>
    <col min="14455" max="14455" width="12.88671875" style="81" customWidth="1"/>
    <col min="14456" max="14456" width="19" style="81" customWidth="1"/>
    <col min="14457" max="14457" width="12.88671875" style="81" customWidth="1"/>
    <col min="14458" max="14458" width="21.44140625" style="81" customWidth="1"/>
    <col min="14459" max="14459" width="10.44140625" style="81" customWidth="1"/>
    <col min="14460" max="14460" width="20.6640625" style="81" customWidth="1"/>
    <col min="14461" max="14461" width="12.88671875" style="81" customWidth="1"/>
    <col min="14462" max="14462" width="19.5546875" style="81" customWidth="1"/>
    <col min="14463" max="14463" width="12.88671875" style="81" customWidth="1"/>
    <col min="14464" max="14464" width="19.33203125" style="81" customWidth="1"/>
    <col min="14465" max="14466" width="21" style="81" customWidth="1"/>
    <col min="14467" max="14467" width="12.88671875" style="81" customWidth="1"/>
    <col min="14468" max="14468" width="19" style="81" customWidth="1"/>
    <col min="14469" max="14469" width="12.88671875" style="81" customWidth="1"/>
    <col min="14470" max="14470" width="18.5546875" style="81" customWidth="1"/>
    <col min="14471" max="14471" width="10.44140625" style="81" customWidth="1"/>
    <col min="14472" max="14472" width="20" style="81" customWidth="1"/>
    <col min="14473" max="14473" width="9.88671875" style="81" customWidth="1"/>
    <col min="14474" max="14474" width="19.5546875" style="81" customWidth="1"/>
    <col min="14475" max="14475" width="8" style="81" customWidth="1"/>
    <col min="14476" max="14476" width="20" style="81" customWidth="1"/>
    <col min="14477" max="14478" width="0" style="81" hidden="1" customWidth="1"/>
    <col min="14479" max="14479" width="13.5546875" style="81" customWidth="1"/>
    <col min="14480" max="14480" width="21.109375" style="81" customWidth="1"/>
    <col min="14481" max="14481" width="11.44140625" style="81" customWidth="1"/>
    <col min="14482" max="14482" width="21.44140625" style="81" customWidth="1"/>
    <col min="14483" max="14483" width="8.109375" style="81" customWidth="1"/>
    <col min="14484" max="14484" width="20.5546875" style="81" customWidth="1"/>
    <col min="14485" max="14486" width="0" style="81" hidden="1" customWidth="1"/>
    <col min="14487" max="14487" width="13.5546875" style="81" customWidth="1"/>
    <col min="14488" max="14488" width="21" style="81" customWidth="1"/>
    <col min="14489" max="14489" width="11.44140625" style="81" customWidth="1"/>
    <col min="14490" max="14490" width="19" style="81" customWidth="1"/>
    <col min="14491" max="14491" width="8.109375" style="81" customWidth="1"/>
    <col min="14492" max="14492" width="19" style="81" customWidth="1"/>
    <col min="14493" max="14494" width="0" style="81" hidden="1" customWidth="1"/>
    <col min="14495" max="14495" width="13.5546875" style="81" customWidth="1"/>
    <col min="14496" max="14496" width="21.6640625" style="81" customWidth="1"/>
    <col min="14497" max="14497" width="11.44140625" style="81" customWidth="1"/>
    <col min="14498" max="14498" width="19.33203125" style="81" customWidth="1"/>
    <col min="14499" max="14499" width="8.109375" style="81" customWidth="1"/>
    <col min="14500" max="14500" width="18.33203125" style="81" customWidth="1"/>
    <col min="14501" max="14502" width="0" style="81" hidden="1" customWidth="1"/>
    <col min="14503" max="14503" width="13.5546875" style="81" customWidth="1"/>
    <col min="14504" max="14504" width="19.33203125" style="81" customWidth="1"/>
    <col min="14505" max="14515" width="0" style="81" hidden="1" customWidth="1"/>
    <col min="14516" max="14516" width="13.5546875" style="81" customWidth="1"/>
    <col min="14517" max="14517" width="16.44140625" style="81" customWidth="1"/>
    <col min="14518" max="14518" width="9.88671875" style="81" customWidth="1"/>
    <col min="14519" max="14519" width="19.5546875" style="81" customWidth="1"/>
    <col min="14520" max="14521" width="0" style="81" hidden="1" customWidth="1"/>
    <col min="14522" max="14522" width="13.5546875" style="81" customWidth="1"/>
    <col min="14523" max="14523" width="18.33203125" style="81" customWidth="1"/>
    <col min="14524" max="14524" width="13.5546875" style="81" customWidth="1"/>
    <col min="14525" max="14525" width="25" style="81" customWidth="1"/>
    <col min="14526" max="14526" width="9.88671875" style="81" customWidth="1"/>
    <col min="14527" max="14527" width="21.44140625" style="81" customWidth="1"/>
    <col min="14528" max="14528" width="13.5546875" style="81" customWidth="1"/>
    <col min="14529" max="14529" width="24.44140625" style="81" customWidth="1"/>
    <col min="14530" max="14537" width="0" style="81" hidden="1" customWidth="1"/>
    <col min="14538" max="14538" width="13.5546875" style="81" customWidth="1"/>
    <col min="14539" max="14539" width="24.44140625" style="81" customWidth="1"/>
    <col min="14540" max="14540" width="9.109375" style="81"/>
    <col min="14541" max="14541" width="19.88671875" style="81" customWidth="1"/>
    <col min="14542" max="14661" width="9.109375" style="81"/>
    <col min="14662" max="14662" width="5.5546875" style="81" customWidth="1"/>
    <col min="14663" max="14663" width="12.109375" style="81" customWidth="1"/>
    <col min="14664" max="14664" width="50.6640625" style="81" customWidth="1"/>
    <col min="14665" max="14665" width="11.44140625" style="81" customWidth="1"/>
    <col min="14666" max="14666" width="20" style="81" customWidth="1"/>
    <col min="14667" max="14667" width="8.109375" style="81" customWidth="1"/>
    <col min="14668" max="14668" width="17.6640625" style="81" customWidth="1"/>
    <col min="14669" max="14670" width="0" style="81" hidden="1" customWidth="1"/>
    <col min="14671" max="14671" width="13.5546875" style="81" customWidth="1"/>
    <col min="14672" max="14672" width="18.5546875" style="81" customWidth="1"/>
    <col min="14673" max="14673" width="11.44140625" style="81" customWidth="1"/>
    <col min="14674" max="14674" width="18.88671875" style="81" customWidth="1"/>
    <col min="14675" max="14675" width="8.109375" style="81" customWidth="1"/>
    <col min="14676" max="14676" width="19" style="81" customWidth="1"/>
    <col min="14677" max="14678" width="0" style="81" hidden="1" customWidth="1"/>
    <col min="14679" max="14679" width="13.5546875" style="81" customWidth="1"/>
    <col min="14680" max="14680" width="18.33203125" style="81" customWidth="1"/>
    <col min="14681" max="14681" width="9.88671875" style="81" customWidth="1"/>
    <col min="14682" max="14682" width="22.5546875" style="81" customWidth="1"/>
    <col min="14683" max="14683" width="10.44140625" style="81" customWidth="1"/>
    <col min="14684" max="14684" width="22.109375" style="81" customWidth="1"/>
    <col min="14685" max="14685" width="12.88671875" style="81" customWidth="1"/>
    <col min="14686" max="14686" width="22.109375" style="81" customWidth="1"/>
    <col min="14687" max="14687" width="12.88671875" style="81" customWidth="1"/>
    <col min="14688" max="14688" width="19.109375" style="81" customWidth="1"/>
    <col min="14689" max="14689" width="12.88671875" style="81" customWidth="1"/>
    <col min="14690" max="14690" width="20" style="81" customWidth="1"/>
    <col min="14691" max="14691" width="10.44140625" style="81" customWidth="1"/>
    <col min="14692" max="14692" width="20.6640625" style="81" customWidth="1"/>
    <col min="14693" max="14693" width="12.88671875" style="81" customWidth="1"/>
    <col min="14694" max="14694" width="19.88671875" style="81" customWidth="1"/>
    <col min="14695" max="14695" width="12.88671875" style="81" customWidth="1"/>
    <col min="14696" max="14696" width="19.88671875" style="81" customWidth="1"/>
    <col min="14697" max="14697" width="12.88671875" style="81" customWidth="1"/>
    <col min="14698" max="14698" width="18.33203125" style="81" customWidth="1"/>
    <col min="14699" max="14699" width="12.88671875" style="81" customWidth="1"/>
    <col min="14700" max="14700" width="18.5546875" style="81" customWidth="1"/>
    <col min="14701" max="14701" width="10.44140625" style="81" customWidth="1"/>
    <col min="14702" max="14702" width="20.109375" style="81" customWidth="1"/>
    <col min="14703" max="14703" width="9.6640625" style="81" customWidth="1"/>
    <col min="14704" max="14704" width="20.33203125" style="81" customWidth="1"/>
    <col min="14705" max="14705" width="12.88671875" style="81" customWidth="1"/>
    <col min="14706" max="14706" width="23.44140625" style="81" customWidth="1"/>
    <col min="14707" max="14707" width="12.88671875" style="81" customWidth="1"/>
    <col min="14708" max="14710" width="21" style="81" customWidth="1"/>
    <col min="14711" max="14711" width="12.88671875" style="81" customWidth="1"/>
    <col min="14712" max="14712" width="19" style="81" customWidth="1"/>
    <col min="14713" max="14713" width="12.88671875" style="81" customWidth="1"/>
    <col min="14714" max="14714" width="21.44140625" style="81" customWidth="1"/>
    <col min="14715" max="14715" width="10.44140625" style="81" customWidth="1"/>
    <col min="14716" max="14716" width="20.6640625" style="81" customWidth="1"/>
    <col min="14717" max="14717" width="12.88671875" style="81" customWidth="1"/>
    <col min="14718" max="14718" width="19.5546875" style="81" customWidth="1"/>
    <col min="14719" max="14719" width="12.88671875" style="81" customWidth="1"/>
    <col min="14720" max="14720" width="19.33203125" style="81" customWidth="1"/>
    <col min="14721" max="14722" width="21" style="81" customWidth="1"/>
    <col min="14723" max="14723" width="12.88671875" style="81" customWidth="1"/>
    <col min="14724" max="14724" width="19" style="81" customWidth="1"/>
    <col min="14725" max="14725" width="12.88671875" style="81" customWidth="1"/>
    <col min="14726" max="14726" width="18.5546875" style="81" customWidth="1"/>
    <col min="14727" max="14727" width="10.44140625" style="81" customWidth="1"/>
    <col min="14728" max="14728" width="20" style="81" customWidth="1"/>
    <col min="14729" max="14729" width="9.88671875" style="81" customWidth="1"/>
    <col min="14730" max="14730" width="19.5546875" style="81" customWidth="1"/>
    <col min="14731" max="14731" width="8" style="81" customWidth="1"/>
    <col min="14732" max="14732" width="20" style="81" customWidth="1"/>
    <col min="14733" max="14734" width="0" style="81" hidden="1" customWidth="1"/>
    <col min="14735" max="14735" width="13.5546875" style="81" customWidth="1"/>
    <col min="14736" max="14736" width="21.109375" style="81" customWidth="1"/>
    <col min="14737" max="14737" width="11.44140625" style="81" customWidth="1"/>
    <col min="14738" max="14738" width="21.44140625" style="81" customWidth="1"/>
    <col min="14739" max="14739" width="8.109375" style="81" customWidth="1"/>
    <col min="14740" max="14740" width="20.5546875" style="81" customWidth="1"/>
    <col min="14741" max="14742" width="0" style="81" hidden="1" customWidth="1"/>
    <col min="14743" max="14743" width="13.5546875" style="81" customWidth="1"/>
    <col min="14744" max="14744" width="21" style="81" customWidth="1"/>
    <col min="14745" max="14745" width="11.44140625" style="81" customWidth="1"/>
    <col min="14746" max="14746" width="19" style="81" customWidth="1"/>
    <col min="14747" max="14747" width="8.109375" style="81" customWidth="1"/>
    <col min="14748" max="14748" width="19" style="81" customWidth="1"/>
    <col min="14749" max="14750" width="0" style="81" hidden="1" customWidth="1"/>
    <col min="14751" max="14751" width="13.5546875" style="81" customWidth="1"/>
    <col min="14752" max="14752" width="21.6640625" style="81" customWidth="1"/>
    <col min="14753" max="14753" width="11.44140625" style="81" customWidth="1"/>
    <col min="14754" max="14754" width="19.33203125" style="81" customWidth="1"/>
    <col min="14755" max="14755" width="8.109375" style="81" customWidth="1"/>
    <col min="14756" max="14756" width="18.33203125" style="81" customWidth="1"/>
    <col min="14757" max="14758" width="0" style="81" hidden="1" customWidth="1"/>
    <col min="14759" max="14759" width="13.5546875" style="81" customWidth="1"/>
    <col min="14760" max="14760" width="19.33203125" style="81" customWidth="1"/>
    <col min="14761" max="14771" width="0" style="81" hidden="1" customWidth="1"/>
    <col min="14772" max="14772" width="13.5546875" style="81" customWidth="1"/>
    <col min="14773" max="14773" width="16.44140625" style="81" customWidth="1"/>
    <col min="14774" max="14774" width="9.88671875" style="81" customWidth="1"/>
    <col min="14775" max="14775" width="19.5546875" style="81" customWidth="1"/>
    <col min="14776" max="14777" width="0" style="81" hidden="1" customWidth="1"/>
    <col min="14778" max="14778" width="13.5546875" style="81" customWidth="1"/>
    <col min="14779" max="14779" width="18.33203125" style="81" customWidth="1"/>
    <col min="14780" max="14780" width="13.5546875" style="81" customWidth="1"/>
    <col min="14781" max="14781" width="25" style="81" customWidth="1"/>
    <col min="14782" max="14782" width="9.88671875" style="81" customWidth="1"/>
    <col min="14783" max="14783" width="21.44140625" style="81" customWidth="1"/>
    <col min="14784" max="14784" width="13.5546875" style="81" customWidth="1"/>
    <col min="14785" max="14785" width="24.44140625" style="81" customWidth="1"/>
    <col min="14786" max="14793" width="0" style="81" hidden="1" customWidth="1"/>
    <col min="14794" max="14794" width="13.5546875" style="81" customWidth="1"/>
    <col min="14795" max="14795" width="24.44140625" style="81" customWidth="1"/>
    <col min="14796" max="14796" width="9.109375" style="81"/>
    <col min="14797" max="14797" width="19.88671875" style="81" customWidth="1"/>
    <col min="14798" max="14917" width="9.109375" style="81"/>
    <col min="14918" max="14918" width="5.5546875" style="81" customWidth="1"/>
    <col min="14919" max="14919" width="12.109375" style="81" customWidth="1"/>
    <col min="14920" max="14920" width="50.6640625" style="81" customWidth="1"/>
    <col min="14921" max="14921" width="11.44140625" style="81" customWidth="1"/>
    <col min="14922" max="14922" width="20" style="81" customWidth="1"/>
    <col min="14923" max="14923" width="8.109375" style="81" customWidth="1"/>
    <col min="14924" max="14924" width="17.6640625" style="81" customWidth="1"/>
    <col min="14925" max="14926" width="0" style="81" hidden="1" customWidth="1"/>
    <col min="14927" max="14927" width="13.5546875" style="81" customWidth="1"/>
    <col min="14928" max="14928" width="18.5546875" style="81" customWidth="1"/>
    <col min="14929" max="14929" width="11.44140625" style="81" customWidth="1"/>
    <col min="14930" max="14930" width="18.88671875" style="81" customWidth="1"/>
    <col min="14931" max="14931" width="8.109375" style="81" customWidth="1"/>
    <col min="14932" max="14932" width="19" style="81" customWidth="1"/>
    <col min="14933" max="14934" width="0" style="81" hidden="1" customWidth="1"/>
    <col min="14935" max="14935" width="13.5546875" style="81" customWidth="1"/>
    <col min="14936" max="14936" width="18.33203125" style="81" customWidth="1"/>
    <col min="14937" max="14937" width="9.88671875" style="81" customWidth="1"/>
    <col min="14938" max="14938" width="22.5546875" style="81" customWidth="1"/>
    <col min="14939" max="14939" width="10.44140625" style="81" customWidth="1"/>
    <col min="14940" max="14940" width="22.109375" style="81" customWidth="1"/>
    <col min="14941" max="14941" width="12.88671875" style="81" customWidth="1"/>
    <col min="14942" max="14942" width="22.109375" style="81" customWidth="1"/>
    <col min="14943" max="14943" width="12.88671875" style="81" customWidth="1"/>
    <col min="14944" max="14944" width="19.109375" style="81" customWidth="1"/>
    <col min="14945" max="14945" width="12.88671875" style="81" customWidth="1"/>
    <col min="14946" max="14946" width="20" style="81" customWidth="1"/>
    <col min="14947" max="14947" width="10.44140625" style="81" customWidth="1"/>
    <col min="14948" max="14948" width="20.6640625" style="81" customWidth="1"/>
    <col min="14949" max="14949" width="12.88671875" style="81" customWidth="1"/>
    <col min="14950" max="14950" width="19.88671875" style="81" customWidth="1"/>
    <col min="14951" max="14951" width="12.88671875" style="81" customWidth="1"/>
    <col min="14952" max="14952" width="19.88671875" style="81" customWidth="1"/>
    <col min="14953" max="14953" width="12.88671875" style="81" customWidth="1"/>
    <col min="14954" max="14954" width="18.33203125" style="81" customWidth="1"/>
    <col min="14955" max="14955" width="12.88671875" style="81" customWidth="1"/>
    <col min="14956" max="14956" width="18.5546875" style="81" customWidth="1"/>
    <col min="14957" max="14957" width="10.44140625" style="81" customWidth="1"/>
    <col min="14958" max="14958" width="20.109375" style="81" customWidth="1"/>
    <col min="14959" max="14959" width="9.6640625" style="81" customWidth="1"/>
    <col min="14960" max="14960" width="20.33203125" style="81" customWidth="1"/>
    <col min="14961" max="14961" width="12.88671875" style="81" customWidth="1"/>
    <col min="14962" max="14962" width="23.44140625" style="81" customWidth="1"/>
    <col min="14963" max="14963" width="12.88671875" style="81" customWidth="1"/>
    <col min="14964" max="14966" width="21" style="81" customWidth="1"/>
    <col min="14967" max="14967" width="12.88671875" style="81" customWidth="1"/>
    <col min="14968" max="14968" width="19" style="81" customWidth="1"/>
    <col min="14969" max="14969" width="12.88671875" style="81" customWidth="1"/>
    <col min="14970" max="14970" width="21.44140625" style="81" customWidth="1"/>
    <col min="14971" max="14971" width="10.44140625" style="81" customWidth="1"/>
    <col min="14972" max="14972" width="20.6640625" style="81" customWidth="1"/>
    <col min="14973" max="14973" width="12.88671875" style="81" customWidth="1"/>
    <col min="14974" max="14974" width="19.5546875" style="81" customWidth="1"/>
    <col min="14975" max="14975" width="12.88671875" style="81" customWidth="1"/>
    <col min="14976" max="14976" width="19.33203125" style="81" customWidth="1"/>
    <col min="14977" max="14978" width="21" style="81" customWidth="1"/>
    <col min="14979" max="14979" width="12.88671875" style="81" customWidth="1"/>
    <col min="14980" max="14980" width="19" style="81" customWidth="1"/>
    <col min="14981" max="14981" width="12.88671875" style="81" customWidth="1"/>
    <col min="14982" max="14982" width="18.5546875" style="81" customWidth="1"/>
    <col min="14983" max="14983" width="10.44140625" style="81" customWidth="1"/>
    <col min="14984" max="14984" width="20" style="81" customWidth="1"/>
    <col min="14985" max="14985" width="9.88671875" style="81" customWidth="1"/>
    <col min="14986" max="14986" width="19.5546875" style="81" customWidth="1"/>
    <col min="14987" max="14987" width="8" style="81" customWidth="1"/>
    <col min="14988" max="14988" width="20" style="81" customWidth="1"/>
    <col min="14989" max="14990" width="0" style="81" hidden="1" customWidth="1"/>
    <col min="14991" max="14991" width="13.5546875" style="81" customWidth="1"/>
    <col min="14992" max="14992" width="21.109375" style="81" customWidth="1"/>
    <col min="14993" max="14993" width="11.44140625" style="81" customWidth="1"/>
    <col min="14994" max="14994" width="21.44140625" style="81" customWidth="1"/>
    <col min="14995" max="14995" width="8.109375" style="81" customWidth="1"/>
    <col min="14996" max="14996" width="20.5546875" style="81" customWidth="1"/>
    <col min="14997" max="14998" width="0" style="81" hidden="1" customWidth="1"/>
    <col min="14999" max="14999" width="13.5546875" style="81" customWidth="1"/>
    <col min="15000" max="15000" width="21" style="81" customWidth="1"/>
    <col min="15001" max="15001" width="11.44140625" style="81" customWidth="1"/>
    <col min="15002" max="15002" width="19" style="81" customWidth="1"/>
    <col min="15003" max="15003" width="8.109375" style="81" customWidth="1"/>
    <col min="15004" max="15004" width="19" style="81" customWidth="1"/>
    <col min="15005" max="15006" width="0" style="81" hidden="1" customWidth="1"/>
    <col min="15007" max="15007" width="13.5546875" style="81" customWidth="1"/>
    <col min="15008" max="15008" width="21.6640625" style="81" customWidth="1"/>
    <col min="15009" max="15009" width="11.44140625" style="81" customWidth="1"/>
    <col min="15010" max="15010" width="19.33203125" style="81" customWidth="1"/>
    <col min="15011" max="15011" width="8.109375" style="81" customWidth="1"/>
    <col min="15012" max="15012" width="18.33203125" style="81" customWidth="1"/>
    <col min="15013" max="15014" width="0" style="81" hidden="1" customWidth="1"/>
    <col min="15015" max="15015" width="13.5546875" style="81" customWidth="1"/>
    <col min="15016" max="15016" width="19.33203125" style="81" customWidth="1"/>
    <col min="15017" max="15027" width="0" style="81" hidden="1" customWidth="1"/>
    <col min="15028" max="15028" width="13.5546875" style="81" customWidth="1"/>
    <col min="15029" max="15029" width="16.44140625" style="81" customWidth="1"/>
    <col min="15030" max="15030" width="9.88671875" style="81" customWidth="1"/>
    <col min="15031" max="15031" width="19.5546875" style="81" customWidth="1"/>
    <col min="15032" max="15033" width="0" style="81" hidden="1" customWidth="1"/>
    <col min="15034" max="15034" width="13.5546875" style="81" customWidth="1"/>
    <col min="15035" max="15035" width="18.33203125" style="81" customWidth="1"/>
    <col min="15036" max="15036" width="13.5546875" style="81" customWidth="1"/>
    <col min="15037" max="15037" width="25" style="81" customWidth="1"/>
    <col min="15038" max="15038" width="9.88671875" style="81" customWidth="1"/>
    <col min="15039" max="15039" width="21.44140625" style="81" customWidth="1"/>
    <col min="15040" max="15040" width="13.5546875" style="81" customWidth="1"/>
    <col min="15041" max="15041" width="24.44140625" style="81" customWidth="1"/>
    <col min="15042" max="15049" width="0" style="81" hidden="1" customWidth="1"/>
    <col min="15050" max="15050" width="13.5546875" style="81" customWidth="1"/>
    <col min="15051" max="15051" width="24.44140625" style="81" customWidth="1"/>
    <col min="15052" max="15052" width="9.109375" style="81"/>
    <col min="15053" max="15053" width="19.88671875" style="81" customWidth="1"/>
    <col min="15054" max="15173" width="9.109375" style="81"/>
    <col min="15174" max="15174" width="5.5546875" style="81" customWidth="1"/>
    <col min="15175" max="15175" width="12.109375" style="81" customWidth="1"/>
    <col min="15176" max="15176" width="50.6640625" style="81" customWidth="1"/>
    <col min="15177" max="15177" width="11.44140625" style="81" customWidth="1"/>
    <col min="15178" max="15178" width="20" style="81" customWidth="1"/>
    <col min="15179" max="15179" width="8.109375" style="81" customWidth="1"/>
    <col min="15180" max="15180" width="17.6640625" style="81" customWidth="1"/>
    <col min="15181" max="15182" width="0" style="81" hidden="1" customWidth="1"/>
    <col min="15183" max="15183" width="13.5546875" style="81" customWidth="1"/>
    <col min="15184" max="15184" width="18.5546875" style="81" customWidth="1"/>
    <col min="15185" max="15185" width="11.44140625" style="81" customWidth="1"/>
    <col min="15186" max="15186" width="18.88671875" style="81" customWidth="1"/>
    <col min="15187" max="15187" width="8.109375" style="81" customWidth="1"/>
    <col min="15188" max="15188" width="19" style="81" customWidth="1"/>
    <col min="15189" max="15190" width="0" style="81" hidden="1" customWidth="1"/>
    <col min="15191" max="15191" width="13.5546875" style="81" customWidth="1"/>
    <col min="15192" max="15192" width="18.33203125" style="81" customWidth="1"/>
    <col min="15193" max="15193" width="9.88671875" style="81" customWidth="1"/>
    <col min="15194" max="15194" width="22.5546875" style="81" customWidth="1"/>
    <col min="15195" max="15195" width="10.44140625" style="81" customWidth="1"/>
    <col min="15196" max="15196" width="22.109375" style="81" customWidth="1"/>
    <col min="15197" max="15197" width="12.88671875" style="81" customWidth="1"/>
    <col min="15198" max="15198" width="22.109375" style="81" customWidth="1"/>
    <col min="15199" max="15199" width="12.88671875" style="81" customWidth="1"/>
    <col min="15200" max="15200" width="19.109375" style="81" customWidth="1"/>
    <col min="15201" max="15201" width="12.88671875" style="81" customWidth="1"/>
    <col min="15202" max="15202" width="20" style="81" customWidth="1"/>
    <col min="15203" max="15203" width="10.44140625" style="81" customWidth="1"/>
    <col min="15204" max="15204" width="20.6640625" style="81" customWidth="1"/>
    <col min="15205" max="15205" width="12.88671875" style="81" customWidth="1"/>
    <col min="15206" max="15206" width="19.88671875" style="81" customWidth="1"/>
    <col min="15207" max="15207" width="12.88671875" style="81" customWidth="1"/>
    <col min="15208" max="15208" width="19.88671875" style="81" customWidth="1"/>
    <col min="15209" max="15209" width="12.88671875" style="81" customWidth="1"/>
    <col min="15210" max="15210" width="18.33203125" style="81" customWidth="1"/>
    <col min="15211" max="15211" width="12.88671875" style="81" customWidth="1"/>
    <col min="15212" max="15212" width="18.5546875" style="81" customWidth="1"/>
    <col min="15213" max="15213" width="10.44140625" style="81" customWidth="1"/>
    <col min="15214" max="15214" width="20.109375" style="81" customWidth="1"/>
    <col min="15215" max="15215" width="9.6640625" style="81" customWidth="1"/>
    <col min="15216" max="15216" width="20.33203125" style="81" customWidth="1"/>
    <col min="15217" max="15217" width="12.88671875" style="81" customWidth="1"/>
    <col min="15218" max="15218" width="23.44140625" style="81" customWidth="1"/>
    <col min="15219" max="15219" width="12.88671875" style="81" customWidth="1"/>
    <col min="15220" max="15222" width="21" style="81" customWidth="1"/>
    <col min="15223" max="15223" width="12.88671875" style="81" customWidth="1"/>
    <col min="15224" max="15224" width="19" style="81" customWidth="1"/>
    <col min="15225" max="15225" width="12.88671875" style="81" customWidth="1"/>
    <col min="15226" max="15226" width="21.44140625" style="81" customWidth="1"/>
    <col min="15227" max="15227" width="10.44140625" style="81" customWidth="1"/>
    <col min="15228" max="15228" width="20.6640625" style="81" customWidth="1"/>
    <col min="15229" max="15229" width="12.88671875" style="81" customWidth="1"/>
    <col min="15230" max="15230" width="19.5546875" style="81" customWidth="1"/>
    <col min="15231" max="15231" width="12.88671875" style="81" customWidth="1"/>
    <col min="15232" max="15232" width="19.33203125" style="81" customWidth="1"/>
    <col min="15233" max="15234" width="21" style="81" customWidth="1"/>
    <col min="15235" max="15235" width="12.88671875" style="81" customWidth="1"/>
    <col min="15236" max="15236" width="19" style="81" customWidth="1"/>
    <col min="15237" max="15237" width="12.88671875" style="81" customWidth="1"/>
    <col min="15238" max="15238" width="18.5546875" style="81" customWidth="1"/>
    <col min="15239" max="15239" width="10.44140625" style="81" customWidth="1"/>
    <col min="15240" max="15240" width="20" style="81" customWidth="1"/>
    <col min="15241" max="15241" width="9.88671875" style="81" customWidth="1"/>
    <col min="15242" max="15242" width="19.5546875" style="81" customWidth="1"/>
    <col min="15243" max="15243" width="8" style="81" customWidth="1"/>
    <col min="15244" max="15244" width="20" style="81" customWidth="1"/>
    <col min="15245" max="15246" width="0" style="81" hidden="1" customWidth="1"/>
    <col min="15247" max="15247" width="13.5546875" style="81" customWidth="1"/>
    <col min="15248" max="15248" width="21.109375" style="81" customWidth="1"/>
    <col min="15249" max="15249" width="11.44140625" style="81" customWidth="1"/>
    <col min="15250" max="15250" width="21.44140625" style="81" customWidth="1"/>
    <col min="15251" max="15251" width="8.109375" style="81" customWidth="1"/>
    <col min="15252" max="15252" width="20.5546875" style="81" customWidth="1"/>
    <col min="15253" max="15254" width="0" style="81" hidden="1" customWidth="1"/>
    <col min="15255" max="15255" width="13.5546875" style="81" customWidth="1"/>
    <col min="15256" max="15256" width="21" style="81" customWidth="1"/>
    <col min="15257" max="15257" width="11.44140625" style="81" customWidth="1"/>
    <col min="15258" max="15258" width="19" style="81" customWidth="1"/>
    <col min="15259" max="15259" width="8.109375" style="81" customWidth="1"/>
    <col min="15260" max="15260" width="19" style="81" customWidth="1"/>
    <col min="15261" max="15262" width="0" style="81" hidden="1" customWidth="1"/>
    <col min="15263" max="15263" width="13.5546875" style="81" customWidth="1"/>
    <col min="15264" max="15264" width="21.6640625" style="81" customWidth="1"/>
    <col min="15265" max="15265" width="11.44140625" style="81" customWidth="1"/>
    <col min="15266" max="15266" width="19.33203125" style="81" customWidth="1"/>
    <col min="15267" max="15267" width="8.109375" style="81" customWidth="1"/>
    <col min="15268" max="15268" width="18.33203125" style="81" customWidth="1"/>
    <col min="15269" max="15270" width="0" style="81" hidden="1" customWidth="1"/>
    <col min="15271" max="15271" width="13.5546875" style="81" customWidth="1"/>
    <col min="15272" max="15272" width="19.33203125" style="81" customWidth="1"/>
    <col min="15273" max="15283" width="0" style="81" hidden="1" customWidth="1"/>
    <col min="15284" max="15284" width="13.5546875" style="81" customWidth="1"/>
    <col min="15285" max="15285" width="16.44140625" style="81" customWidth="1"/>
    <col min="15286" max="15286" width="9.88671875" style="81" customWidth="1"/>
    <col min="15287" max="15287" width="19.5546875" style="81" customWidth="1"/>
    <col min="15288" max="15289" width="0" style="81" hidden="1" customWidth="1"/>
    <col min="15290" max="15290" width="13.5546875" style="81" customWidth="1"/>
    <col min="15291" max="15291" width="18.33203125" style="81" customWidth="1"/>
    <col min="15292" max="15292" width="13.5546875" style="81" customWidth="1"/>
    <col min="15293" max="15293" width="25" style="81" customWidth="1"/>
    <col min="15294" max="15294" width="9.88671875" style="81" customWidth="1"/>
    <col min="15295" max="15295" width="21.44140625" style="81" customWidth="1"/>
    <col min="15296" max="15296" width="13.5546875" style="81" customWidth="1"/>
    <col min="15297" max="15297" width="24.44140625" style="81" customWidth="1"/>
    <col min="15298" max="15305" width="0" style="81" hidden="1" customWidth="1"/>
    <col min="15306" max="15306" width="13.5546875" style="81" customWidth="1"/>
    <col min="15307" max="15307" width="24.44140625" style="81" customWidth="1"/>
    <col min="15308" max="15308" width="9.109375" style="81"/>
    <col min="15309" max="15309" width="19.88671875" style="81" customWidth="1"/>
    <col min="15310" max="15429" width="9.109375" style="81"/>
    <col min="15430" max="15430" width="5.5546875" style="81" customWidth="1"/>
    <col min="15431" max="15431" width="12.109375" style="81" customWidth="1"/>
    <col min="15432" max="15432" width="50.6640625" style="81" customWidth="1"/>
    <col min="15433" max="15433" width="11.44140625" style="81" customWidth="1"/>
    <col min="15434" max="15434" width="20" style="81" customWidth="1"/>
    <col min="15435" max="15435" width="8.109375" style="81" customWidth="1"/>
    <col min="15436" max="15436" width="17.6640625" style="81" customWidth="1"/>
    <col min="15437" max="15438" width="0" style="81" hidden="1" customWidth="1"/>
    <col min="15439" max="15439" width="13.5546875" style="81" customWidth="1"/>
    <col min="15440" max="15440" width="18.5546875" style="81" customWidth="1"/>
    <col min="15441" max="15441" width="11.44140625" style="81" customWidth="1"/>
    <col min="15442" max="15442" width="18.88671875" style="81" customWidth="1"/>
    <col min="15443" max="15443" width="8.109375" style="81" customWidth="1"/>
    <col min="15444" max="15444" width="19" style="81" customWidth="1"/>
    <col min="15445" max="15446" width="0" style="81" hidden="1" customWidth="1"/>
    <col min="15447" max="15447" width="13.5546875" style="81" customWidth="1"/>
    <col min="15448" max="15448" width="18.33203125" style="81" customWidth="1"/>
    <col min="15449" max="15449" width="9.88671875" style="81" customWidth="1"/>
    <col min="15450" max="15450" width="22.5546875" style="81" customWidth="1"/>
    <col min="15451" max="15451" width="10.44140625" style="81" customWidth="1"/>
    <col min="15452" max="15452" width="22.109375" style="81" customWidth="1"/>
    <col min="15453" max="15453" width="12.88671875" style="81" customWidth="1"/>
    <col min="15454" max="15454" width="22.109375" style="81" customWidth="1"/>
    <col min="15455" max="15455" width="12.88671875" style="81" customWidth="1"/>
    <col min="15456" max="15456" width="19.109375" style="81" customWidth="1"/>
    <col min="15457" max="15457" width="12.88671875" style="81" customWidth="1"/>
    <col min="15458" max="15458" width="20" style="81" customWidth="1"/>
    <col min="15459" max="15459" width="10.44140625" style="81" customWidth="1"/>
    <col min="15460" max="15460" width="20.6640625" style="81" customWidth="1"/>
    <col min="15461" max="15461" width="12.88671875" style="81" customWidth="1"/>
    <col min="15462" max="15462" width="19.88671875" style="81" customWidth="1"/>
    <col min="15463" max="15463" width="12.88671875" style="81" customWidth="1"/>
    <col min="15464" max="15464" width="19.88671875" style="81" customWidth="1"/>
    <col min="15465" max="15465" width="12.88671875" style="81" customWidth="1"/>
    <col min="15466" max="15466" width="18.33203125" style="81" customWidth="1"/>
    <col min="15467" max="15467" width="12.88671875" style="81" customWidth="1"/>
    <col min="15468" max="15468" width="18.5546875" style="81" customWidth="1"/>
    <col min="15469" max="15469" width="10.44140625" style="81" customWidth="1"/>
    <col min="15470" max="15470" width="20.109375" style="81" customWidth="1"/>
    <col min="15471" max="15471" width="9.6640625" style="81" customWidth="1"/>
    <col min="15472" max="15472" width="20.33203125" style="81" customWidth="1"/>
    <col min="15473" max="15473" width="12.88671875" style="81" customWidth="1"/>
    <col min="15474" max="15474" width="23.44140625" style="81" customWidth="1"/>
    <col min="15475" max="15475" width="12.88671875" style="81" customWidth="1"/>
    <col min="15476" max="15478" width="21" style="81" customWidth="1"/>
    <col min="15479" max="15479" width="12.88671875" style="81" customWidth="1"/>
    <col min="15480" max="15480" width="19" style="81" customWidth="1"/>
    <col min="15481" max="15481" width="12.88671875" style="81" customWidth="1"/>
    <col min="15482" max="15482" width="21.44140625" style="81" customWidth="1"/>
    <col min="15483" max="15483" width="10.44140625" style="81" customWidth="1"/>
    <col min="15484" max="15484" width="20.6640625" style="81" customWidth="1"/>
    <col min="15485" max="15485" width="12.88671875" style="81" customWidth="1"/>
    <col min="15486" max="15486" width="19.5546875" style="81" customWidth="1"/>
    <col min="15487" max="15487" width="12.88671875" style="81" customWidth="1"/>
    <col min="15488" max="15488" width="19.33203125" style="81" customWidth="1"/>
    <col min="15489" max="15490" width="21" style="81" customWidth="1"/>
    <col min="15491" max="15491" width="12.88671875" style="81" customWidth="1"/>
    <col min="15492" max="15492" width="19" style="81" customWidth="1"/>
    <col min="15493" max="15493" width="12.88671875" style="81" customWidth="1"/>
    <col min="15494" max="15494" width="18.5546875" style="81" customWidth="1"/>
    <col min="15495" max="15495" width="10.44140625" style="81" customWidth="1"/>
    <col min="15496" max="15496" width="20" style="81" customWidth="1"/>
    <col min="15497" max="15497" width="9.88671875" style="81" customWidth="1"/>
    <col min="15498" max="15498" width="19.5546875" style="81" customWidth="1"/>
    <col min="15499" max="15499" width="8" style="81" customWidth="1"/>
    <col min="15500" max="15500" width="20" style="81" customWidth="1"/>
    <col min="15501" max="15502" width="0" style="81" hidden="1" customWidth="1"/>
    <col min="15503" max="15503" width="13.5546875" style="81" customWidth="1"/>
    <col min="15504" max="15504" width="21.109375" style="81" customWidth="1"/>
    <col min="15505" max="15505" width="11.44140625" style="81" customWidth="1"/>
    <col min="15506" max="15506" width="21.44140625" style="81" customWidth="1"/>
    <col min="15507" max="15507" width="8.109375" style="81" customWidth="1"/>
    <col min="15508" max="15508" width="20.5546875" style="81" customWidth="1"/>
    <col min="15509" max="15510" width="0" style="81" hidden="1" customWidth="1"/>
    <col min="15511" max="15511" width="13.5546875" style="81" customWidth="1"/>
    <col min="15512" max="15512" width="21" style="81" customWidth="1"/>
    <col min="15513" max="15513" width="11.44140625" style="81" customWidth="1"/>
    <col min="15514" max="15514" width="19" style="81" customWidth="1"/>
    <col min="15515" max="15515" width="8.109375" style="81" customWidth="1"/>
    <col min="15516" max="15516" width="19" style="81" customWidth="1"/>
    <col min="15517" max="15518" width="0" style="81" hidden="1" customWidth="1"/>
    <col min="15519" max="15519" width="13.5546875" style="81" customWidth="1"/>
    <col min="15520" max="15520" width="21.6640625" style="81" customWidth="1"/>
    <col min="15521" max="15521" width="11.44140625" style="81" customWidth="1"/>
    <col min="15522" max="15522" width="19.33203125" style="81" customWidth="1"/>
    <col min="15523" max="15523" width="8.109375" style="81" customWidth="1"/>
    <col min="15524" max="15524" width="18.33203125" style="81" customWidth="1"/>
    <col min="15525" max="15526" width="0" style="81" hidden="1" customWidth="1"/>
    <col min="15527" max="15527" width="13.5546875" style="81" customWidth="1"/>
    <col min="15528" max="15528" width="19.33203125" style="81" customWidth="1"/>
    <col min="15529" max="15539" width="0" style="81" hidden="1" customWidth="1"/>
    <col min="15540" max="15540" width="13.5546875" style="81" customWidth="1"/>
    <col min="15541" max="15541" width="16.44140625" style="81" customWidth="1"/>
    <col min="15542" max="15542" width="9.88671875" style="81" customWidth="1"/>
    <col min="15543" max="15543" width="19.5546875" style="81" customWidth="1"/>
    <col min="15544" max="15545" width="0" style="81" hidden="1" customWidth="1"/>
    <col min="15546" max="15546" width="13.5546875" style="81" customWidth="1"/>
    <col min="15547" max="15547" width="18.33203125" style="81" customWidth="1"/>
    <col min="15548" max="15548" width="13.5546875" style="81" customWidth="1"/>
    <col min="15549" max="15549" width="25" style="81" customWidth="1"/>
    <col min="15550" max="15550" width="9.88671875" style="81" customWidth="1"/>
    <col min="15551" max="15551" width="21.44140625" style="81" customWidth="1"/>
    <col min="15552" max="15552" width="13.5546875" style="81" customWidth="1"/>
    <col min="15553" max="15553" width="24.44140625" style="81" customWidth="1"/>
    <col min="15554" max="15561" width="0" style="81" hidden="1" customWidth="1"/>
    <col min="15562" max="15562" width="13.5546875" style="81" customWidth="1"/>
    <col min="15563" max="15563" width="24.44140625" style="81" customWidth="1"/>
    <col min="15564" max="15564" width="9.109375" style="81"/>
    <col min="15565" max="15565" width="19.88671875" style="81" customWidth="1"/>
    <col min="15566" max="15685" width="9.109375" style="81"/>
    <col min="15686" max="15686" width="5.5546875" style="81" customWidth="1"/>
    <col min="15687" max="15687" width="12.109375" style="81" customWidth="1"/>
    <col min="15688" max="15688" width="50.6640625" style="81" customWidth="1"/>
    <col min="15689" max="15689" width="11.44140625" style="81" customWidth="1"/>
    <col min="15690" max="15690" width="20" style="81" customWidth="1"/>
    <col min="15691" max="15691" width="8.109375" style="81" customWidth="1"/>
    <col min="15692" max="15692" width="17.6640625" style="81" customWidth="1"/>
    <col min="15693" max="15694" width="0" style="81" hidden="1" customWidth="1"/>
    <col min="15695" max="15695" width="13.5546875" style="81" customWidth="1"/>
    <col min="15696" max="15696" width="18.5546875" style="81" customWidth="1"/>
    <col min="15697" max="15697" width="11.44140625" style="81" customWidth="1"/>
    <col min="15698" max="15698" width="18.88671875" style="81" customWidth="1"/>
    <col min="15699" max="15699" width="8.109375" style="81" customWidth="1"/>
    <col min="15700" max="15700" width="19" style="81" customWidth="1"/>
    <col min="15701" max="15702" width="0" style="81" hidden="1" customWidth="1"/>
    <col min="15703" max="15703" width="13.5546875" style="81" customWidth="1"/>
    <col min="15704" max="15704" width="18.33203125" style="81" customWidth="1"/>
    <col min="15705" max="15705" width="9.88671875" style="81" customWidth="1"/>
    <col min="15706" max="15706" width="22.5546875" style="81" customWidth="1"/>
    <col min="15707" max="15707" width="10.44140625" style="81" customWidth="1"/>
    <col min="15708" max="15708" width="22.109375" style="81" customWidth="1"/>
    <col min="15709" max="15709" width="12.88671875" style="81" customWidth="1"/>
    <col min="15710" max="15710" width="22.109375" style="81" customWidth="1"/>
    <col min="15711" max="15711" width="12.88671875" style="81" customWidth="1"/>
    <col min="15712" max="15712" width="19.109375" style="81" customWidth="1"/>
    <col min="15713" max="15713" width="12.88671875" style="81" customWidth="1"/>
    <col min="15714" max="15714" width="20" style="81" customWidth="1"/>
    <col min="15715" max="15715" width="10.44140625" style="81" customWidth="1"/>
    <col min="15716" max="15716" width="20.6640625" style="81" customWidth="1"/>
    <col min="15717" max="15717" width="12.88671875" style="81" customWidth="1"/>
    <col min="15718" max="15718" width="19.88671875" style="81" customWidth="1"/>
    <col min="15719" max="15719" width="12.88671875" style="81" customWidth="1"/>
    <col min="15720" max="15720" width="19.88671875" style="81" customWidth="1"/>
    <col min="15721" max="15721" width="12.88671875" style="81" customWidth="1"/>
    <col min="15722" max="15722" width="18.33203125" style="81" customWidth="1"/>
    <col min="15723" max="15723" width="12.88671875" style="81" customWidth="1"/>
    <col min="15724" max="15724" width="18.5546875" style="81" customWidth="1"/>
    <col min="15725" max="15725" width="10.44140625" style="81" customWidth="1"/>
    <col min="15726" max="15726" width="20.109375" style="81" customWidth="1"/>
    <col min="15727" max="15727" width="9.6640625" style="81" customWidth="1"/>
    <col min="15728" max="15728" width="20.33203125" style="81" customWidth="1"/>
    <col min="15729" max="15729" width="12.88671875" style="81" customWidth="1"/>
    <col min="15730" max="15730" width="23.44140625" style="81" customWidth="1"/>
    <col min="15731" max="15731" width="12.88671875" style="81" customWidth="1"/>
    <col min="15732" max="15734" width="21" style="81" customWidth="1"/>
    <col min="15735" max="15735" width="12.88671875" style="81" customWidth="1"/>
    <col min="15736" max="15736" width="19" style="81" customWidth="1"/>
    <col min="15737" max="15737" width="12.88671875" style="81" customWidth="1"/>
    <col min="15738" max="15738" width="21.44140625" style="81" customWidth="1"/>
    <col min="15739" max="15739" width="10.44140625" style="81" customWidth="1"/>
    <col min="15740" max="15740" width="20.6640625" style="81" customWidth="1"/>
    <col min="15741" max="15741" width="12.88671875" style="81" customWidth="1"/>
    <col min="15742" max="15742" width="19.5546875" style="81" customWidth="1"/>
    <col min="15743" max="15743" width="12.88671875" style="81" customWidth="1"/>
    <col min="15744" max="15744" width="19.33203125" style="81" customWidth="1"/>
    <col min="15745" max="15746" width="21" style="81" customWidth="1"/>
    <col min="15747" max="15747" width="12.88671875" style="81" customWidth="1"/>
    <col min="15748" max="15748" width="19" style="81" customWidth="1"/>
    <col min="15749" max="15749" width="12.88671875" style="81" customWidth="1"/>
    <col min="15750" max="15750" width="18.5546875" style="81" customWidth="1"/>
    <col min="15751" max="15751" width="10.44140625" style="81" customWidth="1"/>
    <col min="15752" max="15752" width="20" style="81" customWidth="1"/>
    <col min="15753" max="15753" width="9.88671875" style="81" customWidth="1"/>
    <col min="15754" max="15754" width="19.5546875" style="81" customWidth="1"/>
    <col min="15755" max="15755" width="8" style="81" customWidth="1"/>
    <col min="15756" max="15756" width="20" style="81" customWidth="1"/>
    <col min="15757" max="15758" width="0" style="81" hidden="1" customWidth="1"/>
    <col min="15759" max="15759" width="13.5546875" style="81" customWidth="1"/>
    <col min="15760" max="15760" width="21.109375" style="81" customWidth="1"/>
    <col min="15761" max="15761" width="11.44140625" style="81" customWidth="1"/>
    <col min="15762" max="15762" width="21.44140625" style="81" customWidth="1"/>
    <col min="15763" max="15763" width="8.109375" style="81" customWidth="1"/>
    <col min="15764" max="15764" width="20.5546875" style="81" customWidth="1"/>
    <col min="15765" max="15766" width="0" style="81" hidden="1" customWidth="1"/>
    <col min="15767" max="15767" width="13.5546875" style="81" customWidth="1"/>
    <col min="15768" max="15768" width="21" style="81" customWidth="1"/>
    <col min="15769" max="15769" width="11.44140625" style="81" customWidth="1"/>
    <col min="15770" max="15770" width="19" style="81" customWidth="1"/>
    <col min="15771" max="15771" width="8.109375" style="81" customWidth="1"/>
    <col min="15772" max="15772" width="19" style="81" customWidth="1"/>
    <col min="15773" max="15774" width="0" style="81" hidden="1" customWidth="1"/>
    <col min="15775" max="15775" width="13.5546875" style="81" customWidth="1"/>
    <col min="15776" max="15776" width="21.6640625" style="81" customWidth="1"/>
    <col min="15777" max="15777" width="11.44140625" style="81" customWidth="1"/>
    <col min="15778" max="15778" width="19.33203125" style="81" customWidth="1"/>
    <col min="15779" max="15779" width="8.109375" style="81" customWidth="1"/>
    <col min="15780" max="15780" width="18.33203125" style="81" customWidth="1"/>
    <col min="15781" max="15782" width="0" style="81" hidden="1" customWidth="1"/>
    <col min="15783" max="15783" width="13.5546875" style="81" customWidth="1"/>
    <col min="15784" max="15784" width="19.33203125" style="81" customWidth="1"/>
    <col min="15785" max="15795" width="0" style="81" hidden="1" customWidth="1"/>
    <col min="15796" max="15796" width="13.5546875" style="81" customWidth="1"/>
    <col min="15797" max="15797" width="16.44140625" style="81" customWidth="1"/>
    <col min="15798" max="15798" width="9.88671875" style="81" customWidth="1"/>
    <col min="15799" max="15799" width="19.5546875" style="81" customWidth="1"/>
    <col min="15800" max="15801" width="0" style="81" hidden="1" customWidth="1"/>
    <col min="15802" max="15802" width="13.5546875" style="81" customWidth="1"/>
    <col min="15803" max="15803" width="18.33203125" style="81" customWidth="1"/>
    <col min="15804" max="15804" width="13.5546875" style="81" customWidth="1"/>
    <col min="15805" max="15805" width="25" style="81" customWidth="1"/>
    <col min="15806" max="15806" width="9.88671875" style="81" customWidth="1"/>
    <col min="15807" max="15807" width="21.44140625" style="81" customWidth="1"/>
    <col min="15808" max="15808" width="13.5546875" style="81" customWidth="1"/>
    <col min="15809" max="15809" width="24.44140625" style="81" customWidth="1"/>
    <col min="15810" max="15817" width="0" style="81" hidden="1" customWidth="1"/>
    <col min="15818" max="15818" width="13.5546875" style="81" customWidth="1"/>
    <col min="15819" max="15819" width="24.44140625" style="81" customWidth="1"/>
    <col min="15820" max="15820" width="9.109375" style="81"/>
    <col min="15821" max="15821" width="19.88671875" style="81" customWidth="1"/>
    <col min="15822" max="15941" width="9.109375" style="81"/>
    <col min="15942" max="15942" width="5.5546875" style="81" customWidth="1"/>
    <col min="15943" max="15943" width="12.109375" style="81" customWidth="1"/>
    <col min="15944" max="15944" width="50.6640625" style="81" customWidth="1"/>
    <col min="15945" max="15945" width="11.44140625" style="81" customWidth="1"/>
    <col min="15946" max="15946" width="20" style="81" customWidth="1"/>
    <col min="15947" max="15947" width="8.109375" style="81" customWidth="1"/>
    <col min="15948" max="15948" width="17.6640625" style="81" customWidth="1"/>
    <col min="15949" max="15950" width="0" style="81" hidden="1" customWidth="1"/>
    <col min="15951" max="15951" width="13.5546875" style="81" customWidth="1"/>
    <col min="15952" max="15952" width="18.5546875" style="81" customWidth="1"/>
    <col min="15953" max="15953" width="11.44140625" style="81" customWidth="1"/>
    <col min="15954" max="15954" width="18.88671875" style="81" customWidth="1"/>
    <col min="15955" max="15955" width="8.109375" style="81" customWidth="1"/>
    <col min="15956" max="15956" width="19" style="81" customWidth="1"/>
    <col min="15957" max="15958" width="0" style="81" hidden="1" customWidth="1"/>
    <col min="15959" max="15959" width="13.5546875" style="81" customWidth="1"/>
    <col min="15960" max="15960" width="18.33203125" style="81" customWidth="1"/>
    <col min="15961" max="15961" width="9.88671875" style="81" customWidth="1"/>
    <col min="15962" max="15962" width="22.5546875" style="81" customWidth="1"/>
    <col min="15963" max="15963" width="10.44140625" style="81" customWidth="1"/>
    <col min="15964" max="15964" width="22.109375" style="81" customWidth="1"/>
    <col min="15965" max="15965" width="12.88671875" style="81" customWidth="1"/>
    <col min="15966" max="15966" width="22.109375" style="81" customWidth="1"/>
    <col min="15967" max="15967" width="12.88671875" style="81" customWidth="1"/>
    <col min="15968" max="15968" width="19.109375" style="81" customWidth="1"/>
    <col min="15969" max="15969" width="12.88671875" style="81" customWidth="1"/>
    <col min="15970" max="15970" width="20" style="81" customWidth="1"/>
    <col min="15971" max="15971" width="10.44140625" style="81" customWidth="1"/>
    <col min="15972" max="15972" width="20.6640625" style="81" customWidth="1"/>
    <col min="15973" max="15973" width="12.88671875" style="81" customWidth="1"/>
    <col min="15974" max="15974" width="19.88671875" style="81" customWidth="1"/>
    <col min="15975" max="15975" width="12.88671875" style="81" customWidth="1"/>
    <col min="15976" max="15976" width="19.88671875" style="81" customWidth="1"/>
    <col min="15977" max="15977" width="12.88671875" style="81" customWidth="1"/>
    <col min="15978" max="15978" width="18.33203125" style="81" customWidth="1"/>
    <col min="15979" max="15979" width="12.88671875" style="81" customWidth="1"/>
    <col min="15980" max="15980" width="18.5546875" style="81" customWidth="1"/>
    <col min="15981" max="15981" width="10.44140625" style="81" customWidth="1"/>
    <col min="15982" max="15982" width="20.109375" style="81" customWidth="1"/>
    <col min="15983" max="15983" width="9.6640625" style="81" customWidth="1"/>
    <col min="15984" max="15984" width="20.33203125" style="81" customWidth="1"/>
    <col min="15985" max="15985" width="12.88671875" style="81" customWidth="1"/>
    <col min="15986" max="15986" width="23.44140625" style="81" customWidth="1"/>
    <col min="15987" max="15987" width="12.88671875" style="81" customWidth="1"/>
    <col min="15988" max="15990" width="21" style="81" customWidth="1"/>
    <col min="15991" max="15991" width="12.88671875" style="81" customWidth="1"/>
    <col min="15992" max="15992" width="19" style="81" customWidth="1"/>
    <col min="15993" max="15993" width="12.88671875" style="81" customWidth="1"/>
    <col min="15994" max="15994" width="21.44140625" style="81" customWidth="1"/>
    <col min="15995" max="15995" width="10.44140625" style="81" customWidth="1"/>
    <col min="15996" max="15996" width="20.6640625" style="81" customWidth="1"/>
    <col min="15997" max="15997" width="12.88671875" style="81" customWidth="1"/>
    <col min="15998" max="15998" width="19.5546875" style="81" customWidth="1"/>
    <col min="15999" max="15999" width="12.88671875" style="81" customWidth="1"/>
    <col min="16000" max="16000" width="19.33203125" style="81" customWidth="1"/>
    <col min="16001" max="16002" width="21" style="81" customWidth="1"/>
    <col min="16003" max="16003" width="12.88671875" style="81" customWidth="1"/>
    <col min="16004" max="16004" width="19" style="81" customWidth="1"/>
    <col min="16005" max="16005" width="12.88671875" style="81" customWidth="1"/>
    <col min="16006" max="16006" width="18.5546875" style="81" customWidth="1"/>
    <col min="16007" max="16007" width="10.44140625" style="81" customWidth="1"/>
    <col min="16008" max="16008" width="20" style="81" customWidth="1"/>
    <col min="16009" max="16009" width="9.88671875" style="81" customWidth="1"/>
    <col min="16010" max="16010" width="19.5546875" style="81" customWidth="1"/>
    <col min="16011" max="16011" width="8" style="81" customWidth="1"/>
    <col min="16012" max="16012" width="20" style="81" customWidth="1"/>
    <col min="16013" max="16014" width="0" style="81" hidden="1" customWidth="1"/>
    <col min="16015" max="16015" width="13.5546875" style="81" customWidth="1"/>
    <col min="16016" max="16016" width="21.109375" style="81" customWidth="1"/>
    <col min="16017" max="16017" width="11.44140625" style="81" customWidth="1"/>
    <col min="16018" max="16018" width="21.44140625" style="81" customWidth="1"/>
    <col min="16019" max="16019" width="8.109375" style="81" customWidth="1"/>
    <col min="16020" max="16020" width="20.5546875" style="81" customWidth="1"/>
    <col min="16021" max="16022" width="0" style="81" hidden="1" customWidth="1"/>
    <col min="16023" max="16023" width="13.5546875" style="81" customWidth="1"/>
    <col min="16024" max="16024" width="21" style="81" customWidth="1"/>
    <col min="16025" max="16025" width="11.44140625" style="81" customWidth="1"/>
    <col min="16026" max="16026" width="19" style="81" customWidth="1"/>
    <col min="16027" max="16027" width="8.109375" style="81" customWidth="1"/>
    <col min="16028" max="16028" width="19" style="81" customWidth="1"/>
    <col min="16029" max="16030" width="0" style="81" hidden="1" customWidth="1"/>
    <col min="16031" max="16031" width="13.5546875" style="81" customWidth="1"/>
    <col min="16032" max="16032" width="21.6640625" style="81" customWidth="1"/>
    <col min="16033" max="16033" width="11.44140625" style="81" customWidth="1"/>
    <col min="16034" max="16034" width="19.33203125" style="81" customWidth="1"/>
    <col min="16035" max="16035" width="8.109375" style="81" customWidth="1"/>
    <col min="16036" max="16036" width="18.33203125" style="81" customWidth="1"/>
    <col min="16037" max="16038" width="0" style="81" hidden="1" customWidth="1"/>
    <col min="16039" max="16039" width="13.5546875" style="81" customWidth="1"/>
    <col min="16040" max="16040" width="19.33203125" style="81" customWidth="1"/>
    <col min="16041" max="16051" width="0" style="81" hidden="1" customWidth="1"/>
    <col min="16052" max="16052" width="13.5546875" style="81" customWidth="1"/>
    <col min="16053" max="16053" width="16.44140625" style="81" customWidth="1"/>
    <col min="16054" max="16054" width="9.88671875" style="81" customWidth="1"/>
    <col min="16055" max="16055" width="19.5546875" style="81" customWidth="1"/>
    <col min="16056" max="16057" width="0" style="81" hidden="1" customWidth="1"/>
    <col min="16058" max="16058" width="13.5546875" style="81" customWidth="1"/>
    <col min="16059" max="16059" width="18.33203125" style="81" customWidth="1"/>
    <col min="16060" max="16060" width="13.5546875" style="81" customWidth="1"/>
    <col min="16061" max="16061" width="25" style="81" customWidth="1"/>
    <col min="16062" max="16062" width="9.88671875" style="81" customWidth="1"/>
    <col min="16063" max="16063" width="21.44140625" style="81" customWidth="1"/>
    <col min="16064" max="16064" width="13.5546875" style="81" customWidth="1"/>
    <col min="16065" max="16065" width="24.44140625" style="81" customWidth="1"/>
    <col min="16066" max="16073" width="0" style="81" hidden="1" customWidth="1"/>
    <col min="16074" max="16074" width="13.5546875" style="81" customWidth="1"/>
    <col min="16075" max="16075" width="24.44140625" style="81" customWidth="1"/>
    <col min="16076" max="16076" width="9.109375" style="81"/>
    <col min="16077" max="16077" width="19.88671875" style="81" customWidth="1"/>
    <col min="16078" max="16384" width="9.109375" style="81"/>
  </cols>
  <sheetData>
    <row r="1" spans="1:17" ht="65.25" customHeight="1">
      <c r="A1" s="472" t="s">
        <v>1045</v>
      </c>
      <c r="B1" s="472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</row>
    <row r="2" spans="1:17" ht="53.25" customHeight="1" thickBot="1">
      <c r="A2" s="474"/>
      <c r="B2" s="474"/>
      <c r="C2" s="475"/>
      <c r="D2" s="476"/>
      <c r="E2" s="476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</row>
    <row r="3" spans="1:17" ht="21.75" customHeight="1" thickBot="1">
      <c r="A3" s="477"/>
      <c r="B3" s="480" t="s">
        <v>907</v>
      </c>
      <c r="C3" s="478" t="s">
        <v>3</v>
      </c>
      <c r="D3" s="482" t="s">
        <v>908</v>
      </c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4"/>
      <c r="Q3" s="485"/>
    </row>
    <row r="4" spans="1:17" ht="21.75" customHeight="1">
      <c r="A4" s="477"/>
      <c r="B4" s="480"/>
      <c r="C4" s="478"/>
      <c r="D4" s="479" t="s">
        <v>909</v>
      </c>
      <c r="E4" s="486"/>
      <c r="F4" s="479" t="s">
        <v>910</v>
      </c>
      <c r="G4" s="486"/>
      <c r="H4" s="489" t="s">
        <v>706</v>
      </c>
      <c r="I4" s="491" t="s">
        <v>911</v>
      </c>
      <c r="J4" s="492"/>
      <c r="K4" s="492"/>
      <c r="L4" s="492"/>
      <c r="M4" s="492"/>
      <c r="N4" s="492"/>
      <c r="O4" s="493"/>
      <c r="P4" s="479" t="s">
        <v>706</v>
      </c>
      <c r="Q4" s="486"/>
    </row>
    <row r="5" spans="1:17" ht="33.75" customHeight="1">
      <c r="A5" s="477"/>
      <c r="B5" s="480"/>
      <c r="C5" s="478"/>
      <c r="D5" s="488"/>
      <c r="E5" s="488"/>
      <c r="F5" s="487"/>
      <c r="G5" s="488"/>
      <c r="H5" s="490"/>
      <c r="I5" s="491"/>
      <c r="J5" s="494"/>
      <c r="K5" s="494"/>
      <c r="L5" s="494"/>
      <c r="M5" s="494"/>
      <c r="N5" s="494"/>
      <c r="O5" s="493"/>
      <c r="P5" s="487"/>
      <c r="Q5" s="488"/>
    </row>
    <row r="6" spans="1:17" ht="80.25" customHeight="1">
      <c r="A6" s="477"/>
      <c r="B6" s="480"/>
      <c r="C6" s="478"/>
      <c r="D6" s="488"/>
      <c r="E6" s="488"/>
      <c r="F6" s="488"/>
      <c r="G6" s="488"/>
      <c r="H6" s="490"/>
      <c r="I6" s="491"/>
      <c r="J6" s="494"/>
      <c r="K6" s="494"/>
      <c r="L6" s="494"/>
      <c r="M6" s="494"/>
      <c r="N6" s="494"/>
      <c r="O6" s="493"/>
      <c r="P6" s="488"/>
      <c r="Q6" s="488"/>
    </row>
    <row r="7" spans="1:17" ht="27" customHeight="1">
      <c r="A7" s="477"/>
      <c r="B7" s="481"/>
      <c r="C7" s="479"/>
      <c r="D7" s="241" t="s">
        <v>912</v>
      </c>
      <c r="E7" s="242" t="s">
        <v>913</v>
      </c>
      <c r="F7" s="241" t="s">
        <v>912</v>
      </c>
      <c r="G7" s="242" t="s">
        <v>913</v>
      </c>
      <c r="H7" s="486"/>
      <c r="I7" s="243"/>
      <c r="J7" s="243" t="s">
        <v>914</v>
      </c>
      <c r="K7" s="243" t="s">
        <v>915</v>
      </c>
      <c r="L7" s="243" t="s">
        <v>916</v>
      </c>
      <c r="M7" s="243" t="s">
        <v>917</v>
      </c>
      <c r="N7" s="243" t="s">
        <v>918</v>
      </c>
      <c r="O7" s="243" t="s">
        <v>919</v>
      </c>
      <c r="P7" s="241" t="s">
        <v>912</v>
      </c>
      <c r="Q7" s="242" t="s">
        <v>913</v>
      </c>
    </row>
    <row r="8" spans="1:17" ht="33" customHeight="1">
      <c r="A8" s="145">
        <v>1</v>
      </c>
      <c r="B8" s="82">
        <v>780043</v>
      </c>
      <c r="C8" s="83" t="s">
        <v>713</v>
      </c>
      <c r="D8" s="146">
        <v>24</v>
      </c>
      <c r="E8" s="147">
        <v>37417111</v>
      </c>
      <c r="F8" s="146">
        <v>25</v>
      </c>
      <c r="G8" s="146">
        <v>38858390</v>
      </c>
      <c r="H8" s="146" t="e">
        <v>#DIV/0!</v>
      </c>
      <c r="I8" s="146">
        <v>74834222</v>
      </c>
      <c r="J8" s="146">
        <v>37</v>
      </c>
      <c r="K8" s="146">
        <v>56890138</v>
      </c>
      <c r="L8" s="146">
        <v>53</v>
      </c>
      <c r="M8" s="146">
        <v>87703871</v>
      </c>
      <c r="N8" s="146" t="e">
        <v>#DIV/0!</v>
      </c>
      <c r="O8" s="146">
        <v>90929478</v>
      </c>
      <c r="P8" s="148">
        <v>1</v>
      </c>
      <c r="Q8" s="148">
        <v>1441279</v>
      </c>
    </row>
    <row r="9" spans="1:17" ht="42" customHeight="1">
      <c r="A9" s="145">
        <f>A8+1</f>
        <v>2</v>
      </c>
      <c r="B9" s="82">
        <v>780048</v>
      </c>
      <c r="C9" s="83" t="s">
        <v>617</v>
      </c>
      <c r="D9" s="146">
        <v>230</v>
      </c>
      <c r="E9" s="147">
        <v>252647053</v>
      </c>
      <c r="F9" s="146">
        <v>231</v>
      </c>
      <c r="G9" s="146">
        <v>252638938</v>
      </c>
      <c r="H9" s="149">
        <v>-8115</v>
      </c>
      <c r="I9" s="150"/>
      <c r="J9" s="150"/>
      <c r="K9" s="150"/>
      <c r="L9" s="150"/>
      <c r="M9" s="150"/>
      <c r="N9" s="150"/>
      <c r="O9" s="151"/>
      <c r="P9" s="148">
        <v>1</v>
      </c>
      <c r="Q9" s="148">
        <v>-8115</v>
      </c>
    </row>
    <row r="10" spans="1:17" ht="24.75" customHeight="1">
      <c r="A10" s="145">
        <f>A9+1</f>
        <v>3</v>
      </c>
      <c r="B10" s="82">
        <v>780006</v>
      </c>
      <c r="C10" s="83" t="s">
        <v>616</v>
      </c>
      <c r="D10" s="146">
        <v>140</v>
      </c>
      <c r="E10" s="147">
        <v>127744732</v>
      </c>
      <c r="F10" s="146">
        <v>144</v>
      </c>
      <c r="G10" s="146">
        <v>127547979</v>
      </c>
      <c r="H10" s="149">
        <v>-196753</v>
      </c>
      <c r="I10" s="150"/>
      <c r="J10" s="150"/>
      <c r="K10" s="150"/>
      <c r="L10" s="150"/>
      <c r="M10" s="150"/>
      <c r="N10" s="150"/>
      <c r="O10" s="151"/>
      <c r="P10" s="148">
        <v>4</v>
      </c>
      <c r="Q10" s="148">
        <v>-196753</v>
      </c>
    </row>
    <row r="11" spans="1:17" ht="34.5" customHeight="1">
      <c r="A11" s="145">
        <v>4</v>
      </c>
      <c r="B11" s="82">
        <v>780046</v>
      </c>
      <c r="C11" s="83" t="s">
        <v>614</v>
      </c>
      <c r="D11" s="146">
        <v>109</v>
      </c>
      <c r="E11" s="147">
        <v>100807216</v>
      </c>
      <c r="F11" s="146">
        <v>111</v>
      </c>
      <c r="G11" s="146">
        <v>100431306</v>
      </c>
      <c r="H11" s="149">
        <v>-375910</v>
      </c>
      <c r="I11" s="150"/>
      <c r="J11" s="150"/>
      <c r="K11" s="150"/>
      <c r="L11" s="150"/>
      <c r="M11" s="150"/>
      <c r="N11" s="150"/>
      <c r="O11" s="151"/>
      <c r="P11" s="148">
        <v>2</v>
      </c>
      <c r="Q11" s="148">
        <v>-375910</v>
      </c>
    </row>
    <row r="12" spans="1:17" ht="26.25" customHeight="1">
      <c r="A12" s="145">
        <v>5</v>
      </c>
      <c r="B12" s="82">
        <v>780047</v>
      </c>
      <c r="C12" s="152" t="s">
        <v>765</v>
      </c>
      <c r="D12" s="146">
        <v>125</v>
      </c>
      <c r="E12" s="147">
        <v>61317692</v>
      </c>
      <c r="F12" s="146">
        <v>125</v>
      </c>
      <c r="G12" s="146">
        <v>61244075</v>
      </c>
      <c r="H12" s="149">
        <v>-73617</v>
      </c>
      <c r="I12" s="151"/>
      <c r="J12" s="151"/>
      <c r="K12" s="151"/>
      <c r="L12" s="151"/>
      <c r="M12" s="151"/>
      <c r="N12" s="151"/>
      <c r="O12" s="151"/>
      <c r="P12" s="148">
        <v>0</v>
      </c>
      <c r="Q12" s="148">
        <v>-73617</v>
      </c>
    </row>
    <row r="13" spans="1:17" ht="33.75" customHeight="1">
      <c r="A13" s="145">
        <v>6</v>
      </c>
      <c r="B13" s="82">
        <v>780004</v>
      </c>
      <c r="C13" s="83" t="s">
        <v>619</v>
      </c>
      <c r="D13" s="146">
        <v>92</v>
      </c>
      <c r="E13" s="147">
        <v>57577622</v>
      </c>
      <c r="F13" s="146">
        <v>96</v>
      </c>
      <c r="G13" s="146">
        <v>57895125</v>
      </c>
      <c r="H13" s="149">
        <v>317503</v>
      </c>
      <c r="I13" s="150"/>
      <c r="J13" s="150"/>
      <c r="K13" s="150"/>
      <c r="L13" s="150"/>
      <c r="M13" s="150"/>
      <c r="N13" s="150"/>
      <c r="O13" s="151"/>
      <c r="P13" s="148">
        <v>4</v>
      </c>
      <c r="Q13" s="148">
        <v>317503</v>
      </c>
    </row>
    <row r="14" spans="1:17" ht="51.75" customHeight="1">
      <c r="A14" s="145">
        <v>7</v>
      </c>
      <c r="B14" s="82">
        <v>780014</v>
      </c>
      <c r="C14" s="83" t="s">
        <v>920</v>
      </c>
      <c r="D14" s="146">
        <v>48</v>
      </c>
      <c r="E14" s="147">
        <v>64391728</v>
      </c>
      <c r="F14" s="146">
        <v>47</v>
      </c>
      <c r="G14" s="146">
        <v>63914101</v>
      </c>
      <c r="H14" s="149">
        <v>-477627</v>
      </c>
      <c r="I14" s="150"/>
      <c r="J14" s="150"/>
      <c r="K14" s="150"/>
      <c r="L14" s="150"/>
      <c r="M14" s="150"/>
      <c r="N14" s="150"/>
      <c r="O14" s="151"/>
      <c r="P14" s="148">
        <v>-1</v>
      </c>
      <c r="Q14" s="148">
        <v>-477627</v>
      </c>
    </row>
    <row r="15" spans="1:17" ht="70.5" customHeight="1">
      <c r="A15" s="145">
        <v>8</v>
      </c>
      <c r="B15" s="82">
        <v>780036</v>
      </c>
      <c r="C15" s="83" t="s">
        <v>921</v>
      </c>
      <c r="D15" s="146">
        <v>101</v>
      </c>
      <c r="E15" s="147">
        <v>69388372</v>
      </c>
      <c r="F15" s="146">
        <v>95</v>
      </c>
      <c r="G15" s="146">
        <v>64668581</v>
      </c>
      <c r="H15" s="149">
        <v>-4719791</v>
      </c>
      <c r="I15" s="150"/>
      <c r="J15" s="150"/>
      <c r="K15" s="150"/>
      <c r="L15" s="150"/>
      <c r="M15" s="150"/>
      <c r="N15" s="150"/>
      <c r="O15" s="151"/>
      <c r="P15" s="148">
        <v>-6</v>
      </c>
      <c r="Q15" s="148">
        <v>-4719791</v>
      </c>
    </row>
    <row r="16" spans="1:17" ht="27" customHeight="1">
      <c r="A16" s="145">
        <v>9</v>
      </c>
      <c r="B16" s="82">
        <v>780240</v>
      </c>
      <c r="C16" s="83" t="s">
        <v>922</v>
      </c>
      <c r="D16" s="146">
        <v>94</v>
      </c>
      <c r="E16" s="147">
        <v>39566292</v>
      </c>
      <c r="F16" s="146">
        <v>96</v>
      </c>
      <c r="G16" s="146">
        <v>40408128</v>
      </c>
      <c r="H16" s="149">
        <v>841836</v>
      </c>
      <c r="I16" s="150"/>
      <c r="J16" s="150"/>
      <c r="K16" s="150"/>
      <c r="L16" s="150"/>
      <c r="M16" s="150"/>
      <c r="N16" s="150"/>
      <c r="O16" s="151"/>
      <c r="P16" s="148">
        <v>2</v>
      </c>
      <c r="Q16" s="148">
        <v>841836</v>
      </c>
    </row>
    <row r="17" spans="1:17" ht="24.75" customHeight="1">
      <c r="A17" s="145">
        <v>10</v>
      </c>
      <c r="B17" s="82">
        <v>780153</v>
      </c>
      <c r="C17" s="83" t="s">
        <v>923</v>
      </c>
      <c r="D17" s="146">
        <v>157</v>
      </c>
      <c r="E17" s="147">
        <v>100810925</v>
      </c>
      <c r="F17" s="146">
        <v>166</v>
      </c>
      <c r="G17" s="146">
        <v>103967393</v>
      </c>
      <c r="H17" s="149">
        <v>3156468</v>
      </c>
      <c r="I17" s="151"/>
      <c r="J17" s="151"/>
      <c r="K17" s="151"/>
      <c r="L17" s="151"/>
      <c r="M17" s="151"/>
      <c r="N17" s="151"/>
      <c r="O17" s="151"/>
      <c r="P17" s="148">
        <v>9</v>
      </c>
      <c r="Q17" s="148">
        <v>3156468</v>
      </c>
    </row>
    <row r="18" spans="1:17" ht="18" customHeight="1">
      <c r="A18" s="145">
        <v>11</v>
      </c>
      <c r="B18" s="82">
        <v>780030</v>
      </c>
      <c r="C18" s="83" t="s">
        <v>808</v>
      </c>
      <c r="D18" s="146">
        <v>10</v>
      </c>
      <c r="E18" s="147">
        <v>5299876</v>
      </c>
      <c r="F18" s="146">
        <v>6</v>
      </c>
      <c r="G18" s="146">
        <v>3070856</v>
      </c>
      <c r="H18" s="149">
        <v>-2229020</v>
      </c>
      <c r="I18" s="150"/>
      <c r="J18" s="150"/>
      <c r="K18" s="150"/>
      <c r="L18" s="150"/>
      <c r="M18" s="150"/>
      <c r="N18" s="150"/>
      <c r="O18" s="150"/>
      <c r="P18" s="148">
        <v>-4</v>
      </c>
      <c r="Q18" s="148">
        <v>-2229020</v>
      </c>
    </row>
    <row r="19" spans="1:17" ht="22.5" customHeight="1">
      <c r="A19" s="145">
        <v>12</v>
      </c>
      <c r="B19" s="145">
        <v>780034</v>
      </c>
      <c r="C19" s="84" t="s">
        <v>924</v>
      </c>
      <c r="D19" s="146">
        <v>4</v>
      </c>
      <c r="E19" s="147">
        <v>3865064</v>
      </c>
      <c r="F19" s="146">
        <v>4</v>
      </c>
      <c r="G19" s="146">
        <v>3865064</v>
      </c>
      <c r="H19" s="149">
        <v>0</v>
      </c>
      <c r="I19" s="150"/>
      <c r="J19" s="150"/>
      <c r="K19" s="150"/>
      <c r="L19" s="150"/>
      <c r="M19" s="150"/>
      <c r="N19" s="150"/>
      <c r="O19" s="150"/>
      <c r="P19" s="148">
        <v>0</v>
      </c>
      <c r="Q19" s="148">
        <v>0</v>
      </c>
    </row>
    <row r="20" spans="1:17" ht="20.25" customHeight="1">
      <c r="A20" s="145">
        <v>13</v>
      </c>
      <c r="B20" s="85">
        <v>780071</v>
      </c>
      <c r="C20" s="153" t="s">
        <v>925</v>
      </c>
      <c r="D20" s="146">
        <v>14</v>
      </c>
      <c r="E20" s="147">
        <v>4365760</v>
      </c>
      <c r="F20" s="146">
        <v>15</v>
      </c>
      <c r="G20" s="146">
        <v>4677600</v>
      </c>
      <c r="H20" s="149">
        <v>311840</v>
      </c>
      <c r="I20" s="149"/>
      <c r="J20" s="149"/>
      <c r="K20" s="149"/>
      <c r="L20" s="149"/>
      <c r="M20" s="149"/>
      <c r="N20" s="149"/>
      <c r="O20" s="149"/>
      <c r="P20" s="148">
        <v>1</v>
      </c>
      <c r="Q20" s="148">
        <v>311840</v>
      </c>
    </row>
    <row r="21" spans="1:17" s="86" customFormat="1" ht="20.25" customHeight="1">
      <c r="A21" s="145">
        <v>14</v>
      </c>
      <c r="B21" s="85">
        <v>780016</v>
      </c>
      <c r="C21" s="153" t="s">
        <v>926</v>
      </c>
      <c r="D21" s="146">
        <v>6</v>
      </c>
      <c r="E21" s="147">
        <v>10930186</v>
      </c>
      <c r="F21" s="146">
        <v>6</v>
      </c>
      <c r="G21" s="146">
        <v>10930186</v>
      </c>
      <c r="H21" s="149"/>
      <c r="I21" s="149"/>
      <c r="J21" s="149"/>
      <c r="K21" s="149"/>
      <c r="L21" s="149"/>
      <c r="M21" s="149"/>
      <c r="N21" s="149"/>
      <c r="O21" s="149"/>
      <c r="P21" s="148">
        <v>0</v>
      </c>
      <c r="Q21" s="148">
        <v>0</v>
      </c>
    </row>
    <row r="22" spans="1:17" ht="24.75" customHeight="1">
      <c r="A22" s="154">
        <v>15</v>
      </c>
      <c r="B22" s="145">
        <v>780009</v>
      </c>
      <c r="C22" s="155" t="s">
        <v>927</v>
      </c>
      <c r="D22" s="157">
        <v>4</v>
      </c>
      <c r="E22" s="158">
        <v>8047628</v>
      </c>
      <c r="F22" s="146">
        <v>5</v>
      </c>
      <c r="G22" s="146">
        <v>10059535</v>
      </c>
      <c r="H22" s="156">
        <v>2011907</v>
      </c>
      <c r="I22" s="156"/>
      <c r="J22" s="156"/>
      <c r="K22" s="156"/>
      <c r="L22" s="156"/>
      <c r="M22" s="156"/>
      <c r="N22" s="156"/>
      <c r="O22" s="156"/>
      <c r="P22" s="148">
        <v>1</v>
      </c>
      <c r="Q22" s="148">
        <v>2011907</v>
      </c>
    </row>
    <row r="23" spans="1:17" ht="22.8">
      <c r="A23" s="471" t="s">
        <v>708</v>
      </c>
      <c r="B23" s="471"/>
      <c r="C23" s="471"/>
      <c r="D23" s="244">
        <v>1158</v>
      </c>
      <c r="E23" s="244">
        <v>944177257</v>
      </c>
      <c r="F23" s="244">
        <v>1172</v>
      </c>
      <c r="G23" s="244">
        <v>944177257</v>
      </c>
      <c r="H23" s="244" t="e">
        <v>#DIV/0!</v>
      </c>
      <c r="I23" s="245"/>
      <c r="J23" s="244">
        <v>37</v>
      </c>
      <c r="K23" s="244">
        <v>56890138</v>
      </c>
      <c r="L23" s="244">
        <v>53</v>
      </c>
      <c r="M23" s="244">
        <v>87703871</v>
      </c>
      <c r="N23" s="244" t="e">
        <v>#DIV/0!</v>
      </c>
      <c r="O23" s="246"/>
      <c r="P23" s="244">
        <v>14</v>
      </c>
      <c r="Q23" s="244">
        <v>0</v>
      </c>
    </row>
    <row r="24" spans="1:17" ht="18">
      <c r="F24" s="248"/>
      <c r="H24" s="249">
        <v>6168497.7000000002</v>
      </c>
      <c r="K24" s="250">
        <f>J22+K22</f>
        <v>0</v>
      </c>
      <c r="P24" s="248"/>
    </row>
    <row r="25" spans="1:17" ht="15.6">
      <c r="E25" s="251"/>
      <c r="H25" s="252" t="e">
        <f>H8+H9+H11+H12+H13+H14+H15+H16+H17</f>
        <v>#DIV/0!</v>
      </c>
      <c r="I25" s="252" t="e">
        <f>H25-H16</f>
        <v>#DIV/0!</v>
      </c>
      <c r="J25" s="252"/>
      <c r="K25" s="252"/>
      <c r="L25" s="252"/>
      <c r="M25" s="252"/>
      <c r="N25" s="252"/>
    </row>
  </sheetData>
  <mergeCells count="12">
    <mergeCell ref="A23:C23"/>
    <mergeCell ref="A1:O1"/>
    <mergeCell ref="A2:E2"/>
    <mergeCell ref="A3:A7"/>
    <mergeCell ref="C3:C7"/>
    <mergeCell ref="B3:B7"/>
    <mergeCell ref="D3:Q3"/>
    <mergeCell ref="F4:G6"/>
    <mergeCell ref="H4:H7"/>
    <mergeCell ref="I4:O6"/>
    <mergeCell ref="P4:Q6"/>
    <mergeCell ref="D4:E6"/>
  </mergeCells>
  <hyperlinks>
    <hyperlink ref="C19" r:id="rId1" display="javascript:K(780034)"/>
  </hyperlinks>
  <pageMargins left="0" right="0" top="0.15748031496062992" bottom="0.15748031496062992" header="0.31496062992125984" footer="0.31496062992125984"/>
  <pageSetup paperSize="9" scale="45" orientation="portrait" r:id="rId2"/>
  <colBreaks count="1" manualBreakCount="1">
    <brk id="3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K56"/>
  <sheetViews>
    <sheetView view="pageBreakPreview" zoomScale="70" zoomScaleNormal="70" workbookViewId="0">
      <pane xSplit="3" ySplit="5" topLeftCell="D6" activePane="bottomRight" state="frozen"/>
      <selection pane="topRight"/>
      <selection pane="bottomLeft"/>
      <selection pane="bottomRight" sqref="A1:XFD1048576"/>
    </sheetView>
  </sheetViews>
  <sheetFormatPr defaultColWidth="8.88671875" defaultRowHeight="14.4"/>
  <cols>
    <col min="1" max="1" width="3.44140625" style="89" customWidth="1"/>
    <col min="2" max="2" width="10.44140625" style="89" customWidth="1"/>
    <col min="3" max="3" width="56.33203125" style="89" customWidth="1"/>
    <col min="4" max="4" width="10.44140625" style="89" customWidth="1"/>
    <col min="5" max="5" width="17.88671875" style="89" customWidth="1"/>
    <col min="6" max="6" width="9.109375" style="89" customWidth="1"/>
    <col min="7" max="7" width="17.88671875" style="89" customWidth="1"/>
    <col min="8" max="8" width="8.88671875" style="89"/>
    <col min="9" max="9" width="15" style="89" customWidth="1"/>
    <col min="10" max="10" width="14.109375" style="89" customWidth="1"/>
    <col min="11" max="11" width="12.6640625" style="89" customWidth="1"/>
    <col min="12" max="16384" width="8.88671875" style="89"/>
  </cols>
  <sheetData>
    <row r="1" spans="1:11" ht="124.95" hidden="1" customHeight="1">
      <c r="A1" s="497" t="s">
        <v>928</v>
      </c>
      <c r="B1" s="497"/>
      <c r="C1" s="497"/>
      <c r="D1" s="87"/>
      <c r="E1" s="88"/>
      <c r="F1" s="87"/>
      <c r="G1" s="88"/>
    </row>
    <row r="2" spans="1:11" ht="123.75" customHeight="1">
      <c r="A2" s="253"/>
      <c r="B2" s="253"/>
      <c r="C2" s="504" t="s">
        <v>1046</v>
      </c>
      <c r="D2" s="504"/>
      <c r="E2" s="504"/>
      <c r="F2" s="504"/>
      <c r="G2" s="504"/>
      <c r="H2" s="504"/>
      <c r="I2" s="504"/>
    </row>
    <row r="3" spans="1:11" ht="124.5" hidden="1" customHeight="1">
      <c r="A3" s="253"/>
      <c r="B3" s="253"/>
      <c r="C3" s="253"/>
      <c r="D3" s="87"/>
      <c r="E3" s="88"/>
      <c r="F3" s="87"/>
      <c r="G3" s="88"/>
    </row>
    <row r="4" spans="1:11" ht="69.75" customHeight="1">
      <c r="A4" s="498" t="s">
        <v>2</v>
      </c>
      <c r="B4" s="500" t="s">
        <v>1</v>
      </c>
      <c r="C4" s="502" t="s">
        <v>929</v>
      </c>
      <c r="D4" s="495" t="s">
        <v>930</v>
      </c>
      <c r="E4" s="496"/>
      <c r="F4" s="495" t="s">
        <v>931</v>
      </c>
      <c r="G4" s="496"/>
      <c r="H4" s="495" t="s">
        <v>932</v>
      </c>
      <c r="I4" s="496"/>
    </row>
    <row r="5" spans="1:11" ht="35.4" customHeight="1">
      <c r="A5" s="499"/>
      <c r="B5" s="501"/>
      <c r="C5" s="503"/>
      <c r="D5" s="90" t="s">
        <v>933</v>
      </c>
      <c r="E5" s="90" t="s">
        <v>934</v>
      </c>
      <c r="F5" s="90" t="s">
        <v>933</v>
      </c>
      <c r="G5" s="91" t="s">
        <v>935</v>
      </c>
      <c r="H5" s="90" t="s">
        <v>933</v>
      </c>
      <c r="I5" s="90" t="s">
        <v>934</v>
      </c>
    </row>
    <row r="6" spans="1:11" ht="47.4" customHeight="1">
      <c r="A6" s="92">
        <v>1</v>
      </c>
      <c r="B6" s="93">
        <v>780043</v>
      </c>
      <c r="C6" s="94" t="s">
        <v>29</v>
      </c>
      <c r="D6" s="95">
        <v>1714</v>
      </c>
      <c r="E6" s="95">
        <v>474857744</v>
      </c>
      <c r="F6" s="96">
        <v>1714</v>
      </c>
      <c r="G6" s="96">
        <v>474857744</v>
      </c>
      <c r="H6" s="95">
        <v>0</v>
      </c>
      <c r="I6" s="95">
        <v>0</v>
      </c>
    </row>
    <row r="7" spans="1:11" ht="52.95" customHeight="1">
      <c r="A7" s="92">
        <v>2</v>
      </c>
      <c r="B7" s="93">
        <v>780048</v>
      </c>
      <c r="C7" s="103" t="s">
        <v>30</v>
      </c>
      <c r="D7" s="95">
        <v>2763</v>
      </c>
      <c r="E7" s="95">
        <v>692741314</v>
      </c>
      <c r="F7" s="96">
        <v>2723</v>
      </c>
      <c r="G7" s="96">
        <v>696500800</v>
      </c>
      <c r="H7" s="95">
        <v>40</v>
      </c>
      <c r="I7" s="95">
        <v>-3759486</v>
      </c>
    </row>
    <row r="8" spans="1:11" ht="66" customHeight="1">
      <c r="A8" s="92">
        <v>3</v>
      </c>
      <c r="B8" s="93">
        <v>780006</v>
      </c>
      <c r="C8" s="103" t="s">
        <v>31</v>
      </c>
      <c r="D8" s="95">
        <v>3193</v>
      </c>
      <c r="E8" s="95">
        <v>852306481</v>
      </c>
      <c r="F8" s="96">
        <v>2984</v>
      </c>
      <c r="G8" s="96">
        <v>809060483</v>
      </c>
      <c r="H8" s="95">
        <v>209</v>
      </c>
      <c r="I8" s="95">
        <v>43245998</v>
      </c>
    </row>
    <row r="9" spans="1:11" ht="52.95" customHeight="1">
      <c r="A9" s="92">
        <v>4</v>
      </c>
      <c r="B9" s="97">
        <v>780013</v>
      </c>
      <c r="C9" s="103" t="s">
        <v>32</v>
      </c>
      <c r="D9" s="95">
        <v>484</v>
      </c>
      <c r="E9" s="95">
        <v>114805356</v>
      </c>
      <c r="F9" s="96">
        <v>482</v>
      </c>
      <c r="G9" s="96">
        <v>113892784</v>
      </c>
      <c r="H9" s="95">
        <v>2</v>
      </c>
      <c r="I9" s="95">
        <v>912572</v>
      </c>
    </row>
    <row r="10" spans="1:11" ht="52.95" customHeight="1">
      <c r="A10" s="92">
        <v>5</v>
      </c>
      <c r="B10" s="93">
        <v>780017</v>
      </c>
      <c r="C10" s="103" t="s">
        <v>33</v>
      </c>
      <c r="D10" s="95">
        <v>274</v>
      </c>
      <c r="E10" s="95">
        <v>64206513</v>
      </c>
      <c r="F10" s="96">
        <v>274</v>
      </c>
      <c r="G10" s="96">
        <v>64318024</v>
      </c>
      <c r="H10" s="95">
        <v>0</v>
      </c>
      <c r="I10" s="95">
        <v>-111511</v>
      </c>
      <c r="K10" s="87"/>
    </row>
    <row r="11" spans="1:11" ht="52.95" customHeight="1">
      <c r="A11" s="92">
        <v>6</v>
      </c>
      <c r="B11" s="93">
        <v>780045</v>
      </c>
      <c r="C11" s="98" t="s">
        <v>36</v>
      </c>
      <c r="D11" s="95">
        <v>654</v>
      </c>
      <c r="E11" s="95">
        <v>227896838</v>
      </c>
      <c r="F11" s="96">
        <v>656</v>
      </c>
      <c r="G11" s="96">
        <v>227955285</v>
      </c>
      <c r="H11" s="95">
        <v>-2</v>
      </c>
      <c r="I11" s="95">
        <v>-58447</v>
      </c>
    </row>
    <row r="12" spans="1:11" ht="52.95" customHeight="1">
      <c r="A12" s="92">
        <v>7</v>
      </c>
      <c r="B12" s="93">
        <v>780046</v>
      </c>
      <c r="C12" s="98" t="s">
        <v>37</v>
      </c>
      <c r="D12" s="95">
        <v>2592</v>
      </c>
      <c r="E12" s="95">
        <v>655644581</v>
      </c>
      <c r="F12" s="96">
        <v>2611</v>
      </c>
      <c r="G12" s="96">
        <v>663760855</v>
      </c>
      <c r="H12" s="95">
        <v>-19</v>
      </c>
      <c r="I12" s="95">
        <v>-8116274</v>
      </c>
    </row>
    <row r="13" spans="1:11" ht="52.95" customHeight="1">
      <c r="A13" s="92">
        <v>8</v>
      </c>
      <c r="B13" s="93">
        <v>780047</v>
      </c>
      <c r="C13" s="98" t="s">
        <v>38</v>
      </c>
      <c r="D13" s="95">
        <v>2587</v>
      </c>
      <c r="E13" s="95">
        <v>792187718</v>
      </c>
      <c r="F13" s="96">
        <v>2587</v>
      </c>
      <c r="G13" s="96">
        <v>792187718</v>
      </c>
      <c r="H13" s="95">
        <v>0</v>
      </c>
      <c r="I13" s="95">
        <v>0</v>
      </c>
    </row>
    <row r="14" spans="1:11" ht="70.5" customHeight="1">
      <c r="A14" s="92">
        <v>9</v>
      </c>
      <c r="B14" s="93">
        <v>780003</v>
      </c>
      <c r="C14" s="98" t="s">
        <v>936</v>
      </c>
      <c r="D14" s="99">
        <v>1630</v>
      </c>
      <c r="E14" s="99">
        <v>312616070</v>
      </c>
      <c r="F14" s="99">
        <v>1630</v>
      </c>
      <c r="G14" s="99">
        <v>312616070</v>
      </c>
      <c r="H14" s="95">
        <v>0</v>
      </c>
      <c r="I14" s="95">
        <v>0</v>
      </c>
    </row>
    <row r="15" spans="1:11" ht="52.95" customHeight="1">
      <c r="A15" s="92">
        <v>10</v>
      </c>
      <c r="B15" s="93">
        <v>780004</v>
      </c>
      <c r="C15" s="98" t="s">
        <v>40</v>
      </c>
      <c r="D15" s="95">
        <v>3359</v>
      </c>
      <c r="E15" s="95">
        <v>961046745</v>
      </c>
      <c r="F15" s="96">
        <v>3359</v>
      </c>
      <c r="G15" s="96">
        <v>961046745</v>
      </c>
      <c r="H15" s="95">
        <v>0</v>
      </c>
      <c r="I15" s="95">
        <v>0</v>
      </c>
    </row>
    <row r="16" spans="1:11" ht="52.95" customHeight="1">
      <c r="A16" s="92">
        <v>11</v>
      </c>
      <c r="B16" s="93">
        <v>780007</v>
      </c>
      <c r="C16" s="98" t="s">
        <v>43</v>
      </c>
      <c r="D16" s="95">
        <v>1233</v>
      </c>
      <c r="E16" s="95">
        <v>287157632</v>
      </c>
      <c r="F16" s="96">
        <v>1232</v>
      </c>
      <c r="G16" s="96">
        <v>286622671</v>
      </c>
      <c r="H16" s="95">
        <v>1</v>
      </c>
      <c r="I16" s="95">
        <v>534961</v>
      </c>
    </row>
    <row r="17" spans="1:11" ht="52.95" customHeight="1">
      <c r="A17" s="92">
        <v>12</v>
      </c>
      <c r="B17" s="93">
        <v>780009</v>
      </c>
      <c r="C17" s="101" t="s">
        <v>68</v>
      </c>
      <c r="D17" s="95">
        <v>618</v>
      </c>
      <c r="E17" s="95">
        <v>195244369</v>
      </c>
      <c r="F17" s="96">
        <v>552</v>
      </c>
      <c r="G17" s="96">
        <v>178320227</v>
      </c>
      <c r="H17" s="95">
        <v>66</v>
      </c>
      <c r="I17" s="95">
        <v>16924142</v>
      </c>
    </row>
    <row r="18" spans="1:11" ht="52.95" customHeight="1">
      <c r="A18" s="92">
        <v>13</v>
      </c>
      <c r="B18" s="93">
        <v>780012</v>
      </c>
      <c r="C18" s="98" t="s">
        <v>45</v>
      </c>
      <c r="D18" s="95">
        <v>419</v>
      </c>
      <c r="E18" s="95">
        <v>92641783</v>
      </c>
      <c r="F18" s="96">
        <v>419</v>
      </c>
      <c r="G18" s="96">
        <v>92583474</v>
      </c>
      <c r="H18" s="95">
        <v>0</v>
      </c>
      <c r="I18" s="95">
        <v>58309</v>
      </c>
    </row>
    <row r="19" spans="1:11" ht="52.95" customHeight="1">
      <c r="A19" s="92">
        <v>14</v>
      </c>
      <c r="B19" s="93">
        <v>780014</v>
      </c>
      <c r="C19" s="101" t="s">
        <v>71</v>
      </c>
      <c r="D19" s="95">
        <v>2294</v>
      </c>
      <c r="E19" s="95">
        <v>588937252</v>
      </c>
      <c r="F19" s="96">
        <v>2319</v>
      </c>
      <c r="G19" s="96">
        <v>606361457</v>
      </c>
      <c r="H19" s="95">
        <v>-25</v>
      </c>
      <c r="I19" s="95">
        <v>-17424205</v>
      </c>
    </row>
    <row r="20" spans="1:11" ht="52.95" customHeight="1">
      <c r="A20" s="92">
        <v>15</v>
      </c>
      <c r="B20" s="93">
        <v>780016</v>
      </c>
      <c r="C20" s="98" t="s">
        <v>46</v>
      </c>
      <c r="D20" s="95">
        <v>1805</v>
      </c>
      <c r="E20" s="95">
        <v>518014345</v>
      </c>
      <c r="F20" s="96">
        <v>1805</v>
      </c>
      <c r="G20" s="96">
        <v>518014345</v>
      </c>
      <c r="H20" s="95">
        <v>0</v>
      </c>
      <c r="I20" s="95">
        <v>0</v>
      </c>
    </row>
    <row r="21" spans="1:11" ht="66" customHeight="1">
      <c r="A21" s="92">
        <v>16</v>
      </c>
      <c r="B21" s="93">
        <v>780036</v>
      </c>
      <c r="C21" s="98" t="s">
        <v>47</v>
      </c>
      <c r="D21" s="95">
        <v>1643</v>
      </c>
      <c r="E21" s="95">
        <v>552176026</v>
      </c>
      <c r="F21" s="96">
        <v>1643</v>
      </c>
      <c r="G21" s="96">
        <v>552176026</v>
      </c>
      <c r="H21" s="95">
        <v>0</v>
      </c>
      <c r="I21" s="95">
        <v>0</v>
      </c>
    </row>
    <row r="22" spans="1:11" ht="48.75" customHeight="1">
      <c r="A22" s="92">
        <v>17</v>
      </c>
      <c r="B22" s="93">
        <v>780042</v>
      </c>
      <c r="C22" s="98" t="s">
        <v>937</v>
      </c>
      <c r="D22" s="95">
        <v>670</v>
      </c>
      <c r="E22" s="95">
        <v>114212282</v>
      </c>
      <c r="F22" s="96">
        <v>665</v>
      </c>
      <c r="G22" s="96">
        <v>114399802</v>
      </c>
      <c r="H22" s="95">
        <v>5</v>
      </c>
      <c r="I22" s="95">
        <v>-187520</v>
      </c>
    </row>
    <row r="23" spans="1:11" ht="48.75" customHeight="1">
      <c r="A23" s="92">
        <v>18</v>
      </c>
      <c r="B23" s="93">
        <v>780151</v>
      </c>
      <c r="C23" s="101" t="s">
        <v>48</v>
      </c>
      <c r="D23" s="95">
        <v>3020</v>
      </c>
      <c r="E23" s="95">
        <v>794709882</v>
      </c>
      <c r="F23" s="96">
        <v>2993</v>
      </c>
      <c r="G23" s="96">
        <v>788535545</v>
      </c>
      <c r="H23" s="95">
        <v>27</v>
      </c>
      <c r="I23" s="95">
        <v>6174337</v>
      </c>
    </row>
    <row r="24" spans="1:11" ht="79.5" customHeight="1">
      <c r="A24" s="92">
        <v>19</v>
      </c>
      <c r="B24" s="93">
        <v>780240</v>
      </c>
      <c r="C24" s="100" t="s">
        <v>938</v>
      </c>
      <c r="D24" s="95">
        <v>2998</v>
      </c>
      <c r="E24" s="95">
        <v>879059658</v>
      </c>
      <c r="F24" s="96">
        <v>2998</v>
      </c>
      <c r="G24" s="96">
        <v>879059658</v>
      </c>
      <c r="H24" s="95">
        <v>0</v>
      </c>
      <c r="I24" s="95">
        <v>0</v>
      </c>
    </row>
    <row r="25" spans="1:11" ht="52.95" customHeight="1">
      <c r="A25" s="92">
        <v>20</v>
      </c>
      <c r="B25" s="97">
        <v>780182</v>
      </c>
      <c r="C25" s="101" t="s">
        <v>939</v>
      </c>
      <c r="D25" s="95">
        <v>400</v>
      </c>
      <c r="E25" s="95">
        <v>58304400</v>
      </c>
      <c r="F25" s="96">
        <v>400</v>
      </c>
      <c r="G25" s="96">
        <v>58304400</v>
      </c>
      <c r="H25" s="95">
        <v>0</v>
      </c>
      <c r="I25" s="95">
        <v>0</v>
      </c>
    </row>
    <row r="26" spans="1:11" ht="63" customHeight="1">
      <c r="A26" s="92">
        <v>21</v>
      </c>
      <c r="B26" s="93">
        <v>780153</v>
      </c>
      <c r="C26" s="254" t="s">
        <v>50</v>
      </c>
      <c r="D26" s="95">
        <v>430</v>
      </c>
      <c r="E26" s="95">
        <v>136013193</v>
      </c>
      <c r="F26" s="96">
        <v>463</v>
      </c>
      <c r="G26" s="96">
        <v>151315569</v>
      </c>
      <c r="H26" s="95">
        <v>-33</v>
      </c>
      <c r="I26" s="95">
        <v>-15302376</v>
      </c>
    </row>
    <row r="27" spans="1:11" ht="52.95" customHeight="1">
      <c r="A27" s="92">
        <v>22</v>
      </c>
      <c r="B27" s="93">
        <v>780031</v>
      </c>
      <c r="C27" s="98" t="s">
        <v>51</v>
      </c>
      <c r="D27" s="95">
        <v>466</v>
      </c>
      <c r="E27" s="95">
        <v>82345937</v>
      </c>
      <c r="F27" s="96">
        <v>466</v>
      </c>
      <c r="G27" s="96">
        <v>82345937</v>
      </c>
      <c r="H27" s="95">
        <v>0</v>
      </c>
      <c r="I27" s="95">
        <v>0</v>
      </c>
      <c r="K27" s="87"/>
    </row>
    <row r="28" spans="1:11" ht="66.75" customHeight="1">
      <c r="A28" s="92">
        <v>23</v>
      </c>
      <c r="B28" s="93">
        <v>780034</v>
      </c>
      <c r="C28" s="101" t="s">
        <v>54</v>
      </c>
      <c r="D28" s="95">
        <v>68</v>
      </c>
      <c r="E28" s="95">
        <v>15483560</v>
      </c>
      <c r="F28" s="96">
        <v>68</v>
      </c>
      <c r="G28" s="96">
        <v>15483560</v>
      </c>
      <c r="H28" s="95">
        <v>0</v>
      </c>
      <c r="I28" s="95">
        <v>0</v>
      </c>
    </row>
    <row r="29" spans="1:11" ht="66" customHeight="1">
      <c r="A29" s="92">
        <v>24</v>
      </c>
      <c r="B29" s="93">
        <v>780226</v>
      </c>
      <c r="C29" s="101" t="s">
        <v>55</v>
      </c>
      <c r="D29" s="95">
        <v>7</v>
      </c>
      <c r="E29" s="95">
        <v>2406355</v>
      </c>
      <c r="F29" s="96">
        <v>7</v>
      </c>
      <c r="G29" s="96">
        <v>2406355</v>
      </c>
      <c r="H29" s="95">
        <v>0</v>
      </c>
      <c r="I29" s="95">
        <v>0</v>
      </c>
    </row>
    <row r="30" spans="1:11" ht="66" customHeight="1">
      <c r="A30" s="92">
        <v>25</v>
      </c>
      <c r="B30" s="93">
        <v>780030</v>
      </c>
      <c r="C30" s="255" t="s">
        <v>56</v>
      </c>
      <c r="D30" s="95">
        <v>226</v>
      </c>
      <c r="E30" s="95">
        <v>32968694</v>
      </c>
      <c r="F30" s="96">
        <v>226</v>
      </c>
      <c r="G30" s="96">
        <v>32882169</v>
      </c>
      <c r="H30" s="95">
        <v>0</v>
      </c>
      <c r="I30" s="95">
        <v>86525</v>
      </c>
    </row>
    <row r="31" spans="1:11" ht="79.2" customHeight="1">
      <c r="A31" s="92">
        <v>26</v>
      </c>
      <c r="B31" s="102">
        <v>780039</v>
      </c>
      <c r="C31" s="103" t="s">
        <v>358</v>
      </c>
      <c r="D31" s="95">
        <v>83</v>
      </c>
      <c r="E31" s="95">
        <v>20189255</v>
      </c>
      <c r="F31" s="96">
        <v>83</v>
      </c>
      <c r="G31" s="96">
        <v>20189255</v>
      </c>
      <c r="H31" s="95">
        <v>0</v>
      </c>
      <c r="I31" s="95">
        <v>0</v>
      </c>
    </row>
    <row r="32" spans="1:11" ht="88.5" customHeight="1">
      <c r="A32" s="92">
        <v>27</v>
      </c>
      <c r="B32" s="104">
        <v>780018</v>
      </c>
      <c r="C32" s="103" t="s">
        <v>357</v>
      </c>
      <c r="D32" s="95">
        <v>95</v>
      </c>
      <c r="E32" s="95">
        <v>20776949</v>
      </c>
      <c r="F32" s="96">
        <v>97</v>
      </c>
      <c r="G32" s="96">
        <v>21646321</v>
      </c>
      <c r="H32" s="95">
        <v>-2</v>
      </c>
      <c r="I32" s="95">
        <v>-869372</v>
      </c>
    </row>
    <row r="33" spans="1:9" ht="63" customHeight="1">
      <c r="A33" s="92">
        <v>28</v>
      </c>
      <c r="B33" s="104">
        <v>780035</v>
      </c>
      <c r="C33" s="103" t="s">
        <v>360</v>
      </c>
      <c r="D33" s="95">
        <v>862</v>
      </c>
      <c r="E33" s="95">
        <v>231963683</v>
      </c>
      <c r="F33" s="96">
        <v>862</v>
      </c>
      <c r="G33" s="96">
        <v>231909139</v>
      </c>
      <c r="H33" s="95">
        <v>0</v>
      </c>
      <c r="I33" s="95">
        <v>54544</v>
      </c>
    </row>
    <row r="34" spans="1:9" ht="62.4" hidden="1">
      <c r="A34" s="92">
        <v>29</v>
      </c>
      <c r="B34" s="104">
        <v>780041</v>
      </c>
      <c r="C34" s="98" t="s">
        <v>940</v>
      </c>
      <c r="D34" s="95">
        <v>0</v>
      </c>
      <c r="E34" s="95">
        <v>0</v>
      </c>
      <c r="F34" s="96">
        <v>0</v>
      </c>
      <c r="G34" s="96">
        <v>0</v>
      </c>
      <c r="H34" s="95">
        <v>0</v>
      </c>
      <c r="I34" s="95">
        <v>0</v>
      </c>
    </row>
    <row r="35" spans="1:9" ht="63" hidden="1" customHeight="1">
      <c r="A35" s="92">
        <v>30</v>
      </c>
      <c r="B35" s="104">
        <v>780264</v>
      </c>
      <c r="C35" s="103" t="s">
        <v>941</v>
      </c>
      <c r="D35" s="95">
        <v>0</v>
      </c>
      <c r="E35" s="95">
        <v>0</v>
      </c>
      <c r="F35" s="96">
        <v>0</v>
      </c>
      <c r="G35" s="96">
        <v>0</v>
      </c>
      <c r="H35" s="95">
        <v>0</v>
      </c>
      <c r="I35" s="95">
        <v>0</v>
      </c>
    </row>
    <row r="36" spans="1:9" ht="78" hidden="1">
      <c r="A36" s="92">
        <v>31</v>
      </c>
      <c r="B36" s="104">
        <v>780079</v>
      </c>
      <c r="C36" s="103" t="s">
        <v>942</v>
      </c>
      <c r="D36" s="95">
        <v>0</v>
      </c>
      <c r="E36" s="95">
        <v>0</v>
      </c>
      <c r="F36" s="96">
        <v>0</v>
      </c>
      <c r="G36" s="96">
        <v>0</v>
      </c>
      <c r="H36" s="95">
        <v>0</v>
      </c>
      <c r="I36" s="95">
        <v>0</v>
      </c>
    </row>
    <row r="37" spans="1:9" ht="41.4">
      <c r="A37" s="92">
        <v>32</v>
      </c>
      <c r="B37" s="104">
        <v>780245</v>
      </c>
      <c r="C37" s="256" t="s">
        <v>371</v>
      </c>
      <c r="D37" s="95">
        <v>29</v>
      </c>
      <c r="E37" s="95">
        <v>7276797</v>
      </c>
      <c r="F37" s="96">
        <v>29</v>
      </c>
      <c r="G37" s="96">
        <v>7473818</v>
      </c>
      <c r="H37" s="95">
        <v>0</v>
      </c>
      <c r="I37" s="95">
        <v>-197021</v>
      </c>
    </row>
    <row r="38" spans="1:9" ht="78.75" customHeight="1">
      <c r="A38" s="92">
        <v>33</v>
      </c>
      <c r="B38" s="104">
        <v>780152</v>
      </c>
      <c r="C38" s="98" t="s">
        <v>356</v>
      </c>
      <c r="D38" s="95">
        <v>0</v>
      </c>
      <c r="E38" s="95">
        <v>0</v>
      </c>
      <c r="F38" s="96">
        <v>0</v>
      </c>
      <c r="G38" s="96">
        <v>0</v>
      </c>
      <c r="H38" s="95">
        <v>0</v>
      </c>
      <c r="I38" s="95">
        <v>0</v>
      </c>
    </row>
    <row r="39" spans="1:9" ht="63" customHeight="1">
      <c r="A39" s="92">
        <v>34</v>
      </c>
      <c r="B39" s="104">
        <v>780296</v>
      </c>
      <c r="C39" s="98" t="s">
        <v>375</v>
      </c>
      <c r="D39" s="95">
        <v>318</v>
      </c>
      <c r="E39" s="95">
        <v>95592331</v>
      </c>
      <c r="F39" s="96">
        <v>318</v>
      </c>
      <c r="G39" s="96">
        <v>95592331</v>
      </c>
      <c r="H39" s="95">
        <v>0</v>
      </c>
      <c r="I39" s="95">
        <v>0</v>
      </c>
    </row>
    <row r="40" spans="1:9" ht="46.8" hidden="1">
      <c r="A40" s="92">
        <v>35</v>
      </c>
      <c r="B40" s="105">
        <v>780295</v>
      </c>
      <c r="C40" s="98" t="s">
        <v>374</v>
      </c>
      <c r="D40" s="95">
        <v>0</v>
      </c>
      <c r="E40" s="95">
        <v>0</v>
      </c>
      <c r="F40" s="96">
        <v>0</v>
      </c>
      <c r="G40" s="96">
        <v>0</v>
      </c>
      <c r="H40" s="95">
        <v>0</v>
      </c>
      <c r="I40" s="95">
        <v>0</v>
      </c>
    </row>
    <row r="41" spans="1:9" ht="56.25" customHeight="1">
      <c r="A41" s="106">
        <v>36</v>
      </c>
      <c r="B41" s="107">
        <v>780131</v>
      </c>
      <c r="C41" s="257" t="s">
        <v>943</v>
      </c>
      <c r="D41" s="95">
        <v>135</v>
      </c>
      <c r="E41" s="95">
        <v>36959239</v>
      </c>
      <c r="F41" s="96">
        <v>131</v>
      </c>
      <c r="G41" s="96">
        <v>35774411</v>
      </c>
      <c r="H41" s="95">
        <v>4</v>
      </c>
      <c r="I41" s="95">
        <v>1184828</v>
      </c>
    </row>
    <row r="42" spans="1:9" ht="31.2">
      <c r="A42" s="92">
        <v>37</v>
      </c>
      <c r="B42" s="102">
        <v>780224</v>
      </c>
      <c r="C42" s="98" t="s">
        <v>213</v>
      </c>
      <c r="D42" s="95">
        <v>117</v>
      </c>
      <c r="E42" s="95">
        <v>27710266</v>
      </c>
      <c r="F42" s="96">
        <v>117</v>
      </c>
      <c r="G42" s="96">
        <v>27710266</v>
      </c>
      <c r="H42" s="95">
        <v>0</v>
      </c>
      <c r="I42" s="95">
        <v>0</v>
      </c>
    </row>
    <row r="43" spans="1:9" ht="16.8">
      <c r="A43" s="92">
        <v>38</v>
      </c>
      <c r="B43" s="93">
        <v>780211</v>
      </c>
      <c r="C43" s="103" t="s">
        <v>214</v>
      </c>
      <c r="D43" s="95">
        <v>359</v>
      </c>
      <c r="E43" s="95">
        <v>81884840</v>
      </c>
      <c r="F43" s="96">
        <v>359</v>
      </c>
      <c r="G43" s="96">
        <v>81884840</v>
      </c>
      <c r="H43" s="95">
        <v>0</v>
      </c>
      <c r="I43" s="95">
        <v>0</v>
      </c>
    </row>
    <row r="44" spans="1:9" ht="36" hidden="1" customHeight="1">
      <c r="A44" s="106">
        <v>39</v>
      </c>
      <c r="B44" s="108">
        <v>780435</v>
      </c>
      <c r="C44" s="109" t="s">
        <v>215</v>
      </c>
      <c r="D44" s="95">
        <v>0</v>
      </c>
      <c r="E44" s="95">
        <v>0</v>
      </c>
      <c r="F44" s="96">
        <v>0</v>
      </c>
      <c r="G44" s="96">
        <v>0</v>
      </c>
      <c r="H44" s="95">
        <v>0</v>
      </c>
      <c r="I44" s="95">
        <v>0</v>
      </c>
    </row>
    <row r="45" spans="1:9" ht="16.8" hidden="1">
      <c r="A45" s="92">
        <v>40</v>
      </c>
      <c r="B45" s="93">
        <v>780646</v>
      </c>
      <c r="C45" s="110" t="s">
        <v>944</v>
      </c>
      <c r="D45" s="95">
        <v>0</v>
      </c>
      <c r="E45" s="95">
        <v>0</v>
      </c>
      <c r="F45" s="96">
        <v>0</v>
      </c>
      <c r="G45" s="96">
        <v>0</v>
      </c>
      <c r="H45" s="95">
        <v>0</v>
      </c>
      <c r="I45" s="95">
        <v>0</v>
      </c>
    </row>
    <row r="46" spans="1:9" ht="47.25" customHeight="1">
      <c r="A46" s="92">
        <v>41</v>
      </c>
      <c r="B46" s="93">
        <v>780376</v>
      </c>
      <c r="C46" s="110" t="s">
        <v>945</v>
      </c>
      <c r="D46" s="95">
        <v>24</v>
      </c>
      <c r="E46" s="95">
        <v>6186182</v>
      </c>
      <c r="F46" s="96">
        <v>24</v>
      </c>
      <c r="G46" s="96">
        <v>6186182</v>
      </c>
      <c r="H46" s="95">
        <v>0</v>
      </c>
      <c r="I46" s="95">
        <v>0</v>
      </c>
    </row>
    <row r="47" spans="1:9" ht="31.2">
      <c r="A47" s="111">
        <v>42</v>
      </c>
      <c r="B47" s="112">
        <v>780254</v>
      </c>
      <c r="C47" s="113" t="s">
        <v>218</v>
      </c>
      <c r="D47" s="95">
        <v>20</v>
      </c>
      <c r="E47" s="95">
        <v>5240809</v>
      </c>
      <c r="F47" s="96">
        <v>20</v>
      </c>
      <c r="G47" s="96">
        <v>5240809</v>
      </c>
      <c r="H47" s="95">
        <v>0</v>
      </c>
      <c r="I47" s="95">
        <v>0</v>
      </c>
    </row>
    <row r="48" spans="1:9" ht="31.2" hidden="1">
      <c r="A48" s="111">
        <v>43</v>
      </c>
      <c r="B48" s="112">
        <v>780363</v>
      </c>
      <c r="C48" s="114" t="s">
        <v>245</v>
      </c>
      <c r="D48" s="95">
        <v>0</v>
      </c>
      <c r="E48" s="95">
        <v>0</v>
      </c>
      <c r="F48" s="96">
        <v>0</v>
      </c>
      <c r="G48" s="96">
        <v>0</v>
      </c>
      <c r="H48" s="95">
        <v>0</v>
      </c>
      <c r="I48" s="95">
        <v>0</v>
      </c>
    </row>
    <row r="49" spans="1:10" ht="46.8">
      <c r="A49" s="111">
        <v>44</v>
      </c>
      <c r="B49" s="115">
        <v>780049</v>
      </c>
      <c r="C49" s="109" t="s">
        <v>946</v>
      </c>
      <c r="D49" s="95">
        <v>25</v>
      </c>
      <c r="E49" s="95">
        <v>4401408</v>
      </c>
      <c r="F49" s="96">
        <v>25</v>
      </c>
      <c r="G49" s="96">
        <v>4270332</v>
      </c>
      <c r="H49" s="95">
        <v>0</v>
      </c>
      <c r="I49" s="95">
        <v>131076</v>
      </c>
    </row>
    <row r="50" spans="1:10" ht="31.2" hidden="1">
      <c r="A50" s="106">
        <v>45</v>
      </c>
      <c r="B50" s="108">
        <v>780699</v>
      </c>
      <c r="C50" s="109" t="s">
        <v>323</v>
      </c>
      <c r="D50" s="95">
        <v>0</v>
      </c>
      <c r="E50" s="95">
        <v>0</v>
      </c>
      <c r="F50" s="96">
        <v>0</v>
      </c>
      <c r="G50" s="96">
        <v>0</v>
      </c>
      <c r="H50" s="95">
        <v>0</v>
      </c>
      <c r="I50" s="95">
        <v>0</v>
      </c>
    </row>
    <row r="51" spans="1:10" ht="27.6">
      <c r="A51" s="106">
        <v>46</v>
      </c>
      <c r="B51" s="108">
        <v>780694</v>
      </c>
      <c r="C51" s="116" t="s">
        <v>222</v>
      </c>
      <c r="D51" s="95">
        <v>56</v>
      </c>
      <c r="E51" s="95">
        <v>14763532</v>
      </c>
      <c r="F51" s="96">
        <v>56</v>
      </c>
      <c r="G51" s="96">
        <v>14763532</v>
      </c>
      <c r="H51" s="95">
        <v>0</v>
      </c>
      <c r="I51" s="95">
        <v>0</v>
      </c>
    </row>
    <row r="52" spans="1:10" ht="27.6" hidden="1">
      <c r="A52" s="117">
        <v>47</v>
      </c>
      <c r="B52" s="108">
        <v>780764</v>
      </c>
      <c r="C52" s="118" t="s">
        <v>354</v>
      </c>
      <c r="D52" s="95">
        <v>0</v>
      </c>
      <c r="E52" s="95">
        <v>0</v>
      </c>
      <c r="F52" s="96">
        <v>0</v>
      </c>
      <c r="G52" s="96">
        <v>0</v>
      </c>
      <c r="H52" s="95">
        <v>0</v>
      </c>
      <c r="I52" s="95">
        <v>0</v>
      </c>
    </row>
    <row r="53" spans="1:10" ht="21.6" customHeight="1">
      <c r="B53" s="258"/>
      <c r="C53" s="259" t="s">
        <v>947</v>
      </c>
      <c r="D53" s="260">
        <v>37670</v>
      </c>
      <c r="E53" s="260">
        <v>10050930019</v>
      </c>
      <c r="F53" s="260">
        <v>37397</v>
      </c>
      <c r="G53" s="260">
        <v>10027648939</v>
      </c>
      <c r="H53" s="260">
        <v>273</v>
      </c>
      <c r="I53" s="260">
        <v>23281080</v>
      </c>
      <c r="J53" s="89">
        <v>0</v>
      </c>
    </row>
    <row r="54" spans="1:10" ht="15.6">
      <c r="D54" s="119"/>
      <c r="E54" s="119"/>
      <c r="F54" s="119"/>
      <c r="G54" s="119"/>
      <c r="H54" s="120"/>
      <c r="I54" s="120"/>
    </row>
    <row r="55" spans="1:10">
      <c r="D55" s="87"/>
      <c r="E55" s="87"/>
      <c r="F55" s="87"/>
      <c r="G55" s="87"/>
    </row>
    <row r="56" spans="1:10">
      <c r="D56" s="87"/>
      <c r="E56" s="87"/>
      <c r="F56" s="87"/>
      <c r="G56" s="87"/>
    </row>
  </sheetData>
  <mergeCells count="8">
    <mergeCell ref="H4:I4"/>
    <mergeCell ref="A1:C1"/>
    <mergeCell ref="A4:A5"/>
    <mergeCell ref="B4:B5"/>
    <mergeCell ref="C4:C5"/>
    <mergeCell ref="D4:E4"/>
    <mergeCell ref="F4:G4"/>
    <mergeCell ref="C2:I2"/>
  </mergeCells>
  <pageMargins left="0" right="0" top="0" bottom="0" header="0" footer="0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26"/>
  <sheetViews>
    <sheetView workbookViewId="0">
      <selection activeCell="F21" sqref="F21"/>
    </sheetView>
  </sheetViews>
  <sheetFormatPr defaultColWidth="15.88671875" defaultRowHeight="18.75" customHeight="1"/>
  <cols>
    <col min="1" max="1" width="3.6640625" style="283" customWidth="1"/>
    <col min="2" max="2" width="40.88671875" style="283" customWidth="1"/>
    <col min="3" max="3" width="8" style="318" customWidth="1"/>
    <col min="4" max="4" width="13.33203125" style="319" customWidth="1"/>
    <col min="5" max="5" width="12" style="319" customWidth="1"/>
    <col min="6" max="6" width="17.5546875" style="320" customWidth="1"/>
    <col min="7" max="8" width="18.5546875" style="316" customWidth="1"/>
    <col min="9" max="9" width="18.5546875" style="317" customWidth="1"/>
    <col min="10" max="10" width="7.33203125" style="283" customWidth="1"/>
    <col min="11" max="16384" width="15.88671875" style="283"/>
  </cols>
  <sheetData>
    <row r="1" spans="1:10" ht="12.75" customHeight="1">
      <c r="A1" s="511" t="s">
        <v>427</v>
      </c>
      <c r="B1" s="513" t="s">
        <v>428</v>
      </c>
      <c r="C1" s="513" t="s">
        <v>429</v>
      </c>
      <c r="D1" s="515" t="s">
        <v>1049</v>
      </c>
      <c r="E1" s="515" t="s">
        <v>1050</v>
      </c>
      <c r="F1" s="509" t="s">
        <v>1051</v>
      </c>
      <c r="G1" s="507" t="s">
        <v>1052</v>
      </c>
      <c r="H1" s="505" t="s">
        <v>1053</v>
      </c>
      <c r="I1" s="282"/>
    </row>
    <row r="2" spans="1:10" ht="79.5" customHeight="1" thickBot="1">
      <c r="A2" s="512"/>
      <c r="B2" s="514"/>
      <c r="C2" s="514"/>
      <c r="D2" s="516"/>
      <c r="E2" s="517"/>
      <c r="F2" s="510"/>
      <c r="G2" s="508"/>
      <c r="H2" s="506"/>
      <c r="I2" s="284" t="s">
        <v>430</v>
      </c>
    </row>
    <row r="3" spans="1:10" ht="13.5" customHeight="1" thickBot="1">
      <c r="A3" s="285"/>
      <c r="B3" s="286"/>
      <c r="C3" s="287"/>
      <c r="D3" s="288" t="s">
        <v>431</v>
      </c>
      <c r="E3" s="289" t="s">
        <v>432</v>
      </c>
      <c r="F3" s="290" t="s">
        <v>433</v>
      </c>
      <c r="G3" s="321"/>
      <c r="H3" s="322"/>
      <c r="I3" s="323"/>
    </row>
    <row r="4" spans="1:10" ht="13.2">
      <c r="A4" s="291">
        <v>1</v>
      </c>
      <c r="B4" s="292" t="s">
        <v>434</v>
      </c>
      <c r="C4" s="293">
        <v>780001</v>
      </c>
      <c r="D4" s="294">
        <v>0</v>
      </c>
      <c r="E4" s="295">
        <v>11849</v>
      </c>
      <c r="F4" s="296">
        <v>11849</v>
      </c>
      <c r="G4" s="297">
        <v>6167984</v>
      </c>
      <c r="H4" s="298">
        <v>6072881</v>
      </c>
      <c r="I4" s="299">
        <f t="shared" ref="I4:I35" si="0">G4-H4</f>
        <v>95103</v>
      </c>
      <c r="J4" s="300"/>
    </row>
    <row r="5" spans="1:10" ht="13.2">
      <c r="A5" s="291">
        <v>2</v>
      </c>
      <c r="B5" s="292" t="s">
        <v>435</v>
      </c>
      <c r="C5" s="293">
        <v>780011</v>
      </c>
      <c r="D5" s="294">
        <v>0</v>
      </c>
      <c r="E5" s="295">
        <v>60976</v>
      </c>
      <c r="F5" s="296">
        <v>60976</v>
      </c>
      <c r="G5" s="297">
        <v>121202322</v>
      </c>
      <c r="H5" s="298">
        <v>119686645</v>
      </c>
      <c r="I5" s="299">
        <f t="shared" si="0"/>
        <v>1515677</v>
      </c>
      <c r="J5" s="300"/>
    </row>
    <row r="6" spans="1:10" ht="26.4">
      <c r="A6" s="301">
        <v>3</v>
      </c>
      <c r="B6" s="302" t="s">
        <v>436</v>
      </c>
      <c r="C6" s="303">
        <v>780014</v>
      </c>
      <c r="D6" s="294">
        <v>15377</v>
      </c>
      <c r="E6" s="295">
        <v>65951</v>
      </c>
      <c r="F6" s="296">
        <v>81328</v>
      </c>
      <c r="G6" s="297">
        <v>225750525</v>
      </c>
      <c r="H6" s="298">
        <v>222926325</v>
      </c>
      <c r="I6" s="299">
        <f t="shared" si="0"/>
        <v>2824200</v>
      </c>
      <c r="J6" s="300"/>
    </row>
    <row r="7" spans="1:10" ht="13.2">
      <c r="A7" s="291">
        <v>4</v>
      </c>
      <c r="B7" s="302" t="s">
        <v>437</v>
      </c>
      <c r="C7" s="303">
        <v>780104</v>
      </c>
      <c r="D7" s="294">
        <v>0</v>
      </c>
      <c r="E7" s="295">
        <v>82157</v>
      </c>
      <c r="F7" s="296">
        <v>82157</v>
      </c>
      <c r="G7" s="297">
        <v>156312884</v>
      </c>
      <c r="H7" s="298">
        <v>154356455</v>
      </c>
      <c r="I7" s="299">
        <f t="shared" si="0"/>
        <v>1956429</v>
      </c>
      <c r="J7" s="300"/>
    </row>
    <row r="8" spans="1:10" ht="13.2">
      <c r="A8" s="291">
        <v>5</v>
      </c>
      <c r="B8" s="302" t="s">
        <v>438</v>
      </c>
      <c r="C8" s="303">
        <v>780105</v>
      </c>
      <c r="D8" s="294">
        <v>0</v>
      </c>
      <c r="E8" s="295">
        <v>166528</v>
      </c>
      <c r="F8" s="296">
        <v>166528</v>
      </c>
      <c r="G8" s="297">
        <v>317289070</v>
      </c>
      <c r="H8" s="298">
        <v>313319274</v>
      </c>
      <c r="I8" s="299">
        <f t="shared" si="0"/>
        <v>3969796</v>
      </c>
      <c r="J8" s="300"/>
    </row>
    <row r="9" spans="1:10" ht="13.2">
      <c r="A9" s="301">
        <v>6</v>
      </c>
      <c r="B9" s="302" t="s">
        <v>439</v>
      </c>
      <c r="C9" s="303">
        <v>780106</v>
      </c>
      <c r="D9" s="294">
        <v>9142</v>
      </c>
      <c r="E9" s="295">
        <v>52703</v>
      </c>
      <c r="F9" s="296">
        <v>61845</v>
      </c>
      <c r="G9" s="297">
        <v>152945393</v>
      </c>
      <c r="H9" s="298">
        <v>151032851</v>
      </c>
      <c r="I9" s="299">
        <f t="shared" si="0"/>
        <v>1912542</v>
      </c>
      <c r="J9" s="300"/>
    </row>
    <row r="10" spans="1:10" ht="13.2">
      <c r="A10" s="291">
        <v>7</v>
      </c>
      <c r="B10" s="302" t="s">
        <v>440</v>
      </c>
      <c r="C10" s="303">
        <v>780051</v>
      </c>
      <c r="D10" s="294">
        <v>0</v>
      </c>
      <c r="E10" s="295">
        <v>68686</v>
      </c>
      <c r="F10" s="296">
        <v>68686</v>
      </c>
      <c r="G10" s="297">
        <v>145784224</v>
      </c>
      <c r="H10" s="298">
        <v>143976473</v>
      </c>
      <c r="I10" s="299">
        <f t="shared" si="0"/>
        <v>1807751</v>
      </c>
      <c r="J10" s="300"/>
    </row>
    <row r="11" spans="1:10" ht="13.2">
      <c r="A11" s="291">
        <v>8</v>
      </c>
      <c r="B11" s="302" t="s">
        <v>441</v>
      </c>
      <c r="C11" s="303">
        <v>780215</v>
      </c>
      <c r="D11" s="294">
        <v>0</v>
      </c>
      <c r="E11" s="295">
        <v>19497</v>
      </c>
      <c r="F11" s="296">
        <v>19497</v>
      </c>
      <c r="G11" s="297">
        <v>33651197</v>
      </c>
      <c r="H11" s="298">
        <v>33228941</v>
      </c>
      <c r="I11" s="299">
        <f t="shared" si="0"/>
        <v>422256</v>
      </c>
      <c r="J11" s="300"/>
    </row>
    <row r="12" spans="1:10" ht="13.2">
      <c r="A12" s="301">
        <v>9</v>
      </c>
      <c r="B12" s="302" t="s">
        <v>442</v>
      </c>
      <c r="C12" s="303">
        <v>780107</v>
      </c>
      <c r="D12" s="294">
        <v>11785</v>
      </c>
      <c r="E12" s="295">
        <v>77036</v>
      </c>
      <c r="F12" s="296">
        <v>88821</v>
      </c>
      <c r="G12" s="297">
        <v>217847175</v>
      </c>
      <c r="H12" s="298">
        <v>215124244</v>
      </c>
      <c r="I12" s="299">
        <f t="shared" si="0"/>
        <v>2722931</v>
      </c>
      <c r="J12" s="300"/>
    </row>
    <row r="13" spans="1:10" ht="13.2">
      <c r="A13" s="291">
        <v>10</v>
      </c>
      <c r="B13" s="302" t="s">
        <v>443</v>
      </c>
      <c r="C13" s="303">
        <v>780108</v>
      </c>
      <c r="D13" s="294">
        <v>12547</v>
      </c>
      <c r="E13" s="295">
        <v>50127</v>
      </c>
      <c r="F13" s="296">
        <v>62674</v>
      </c>
      <c r="G13" s="297">
        <v>162498989</v>
      </c>
      <c r="H13" s="298">
        <v>160465849</v>
      </c>
      <c r="I13" s="299">
        <f t="shared" si="0"/>
        <v>2033140</v>
      </c>
      <c r="J13" s="300"/>
    </row>
    <row r="14" spans="1:10" ht="26.4">
      <c r="A14" s="291">
        <v>11</v>
      </c>
      <c r="B14" s="302" t="s">
        <v>444</v>
      </c>
      <c r="C14" s="303">
        <v>780052</v>
      </c>
      <c r="D14" s="294">
        <v>0</v>
      </c>
      <c r="E14" s="295">
        <v>58603</v>
      </c>
      <c r="F14" s="296">
        <v>58603</v>
      </c>
      <c r="G14" s="297">
        <v>120316977</v>
      </c>
      <c r="H14" s="298">
        <v>118812021</v>
      </c>
      <c r="I14" s="299">
        <f t="shared" si="0"/>
        <v>1504956</v>
      </c>
      <c r="J14" s="300"/>
    </row>
    <row r="15" spans="1:10" ht="13.2">
      <c r="A15" s="301">
        <v>12</v>
      </c>
      <c r="B15" s="302" t="s">
        <v>445</v>
      </c>
      <c r="C15" s="303">
        <v>780109</v>
      </c>
      <c r="D15" s="294">
        <v>10545</v>
      </c>
      <c r="E15" s="295">
        <v>67322</v>
      </c>
      <c r="F15" s="296">
        <v>77867</v>
      </c>
      <c r="G15" s="297">
        <v>187726771</v>
      </c>
      <c r="H15" s="298">
        <v>185380391</v>
      </c>
      <c r="I15" s="299">
        <f t="shared" si="0"/>
        <v>2346380</v>
      </c>
      <c r="J15" s="300"/>
    </row>
    <row r="16" spans="1:10" ht="13.2">
      <c r="A16" s="291">
        <v>13</v>
      </c>
      <c r="B16" s="302" t="s">
        <v>446</v>
      </c>
      <c r="C16" s="303">
        <v>780081</v>
      </c>
      <c r="D16" s="294">
        <v>0</v>
      </c>
      <c r="E16" s="295">
        <v>22976</v>
      </c>
      <c r="F16" s="296">
        <v>22976</v>
      </c>
      <c r="G16" s="297">
        <v>43042867</v>
      </c>
      <c r="H16" s="298">
        <v>42504095</v>
      </c>
      <c r="I16" s="299">
        <f t="shared" si="0"/>
        <v>538772</v>
      </c>
      <c r="J16" s="300"/>
    </row>
    <row r="17" spans="1:10" ht="13.2">
      <c r="A17" s="291">
        <v>14</v>
      </c>
      <c r="B17" s="302" t="s">
        <v>447</v>
      </c>
      <c r="C17" s="303">
        <v>780110</v>
      </c>
      <c r="D17" s="294">
        <v>19500</v>
      </c>
      <c r="E17" s="295">
        <v>88347</v>
      </c>
      <c r="F17" s="296">
        <v>107847</v>
      </c>
      <c r="G17" s="297">
        <v>284402941</v>
      </c>
      <c r="H17" s="298">
        <v>280848211</v>
      </c>
      <c r="I17" s="299">
        <f t="shared" si="0"/>
        <v>3554730</v>
      </c>
      <c r="J17" s="300"/>
    </row>
    <row r="18" spans="1:10" ht="13.2">
      <c r="A18" s="301">
        <v>15</v>
      </c>
      <c r="B18" s="302" t="s">
        <v>448</v>
      </c>
      <c r="C18" s="303">
        <v>780053</v>
      </c>
      <c r="D18" s="294">
        <v>12110</v>
      </c>
      <c r="E18" s="295">
        <v>33003</v>
      </c>
      <c r="F18" s="296">
        <v>45113</v>
      </c>
      <c r="G18" s="297">
        <v>129221055</v>
      </c>
      <c r="H18" s="298">
        <v>127604392</v>
      </c>
      <c r="I18" s="299">
        <f t="shared" si="0"/>
        <v>1616663</v>
      </c>
      <c r="J18" s="300"/>
    </row>
    <row r="19" spans="1:10" ht="13.2">
      <c r="A19" s="291">
        <v>16</v>
      </c>
      <c r="B19" s="302" t="s">
        <v>449</v>
      </c>
      <c r="C19" s="303">
        <v>780054</v>
      </c>
      <c r="D19" s="294">
        <v>0</v>
      </c>
      <c r="E19" s="295">
        <v>35859</v>
      </c>
      <c r="F19" s="296">
        <v>35859</v>
      </c>
      <c r="G19" s="297">
        <v>66043695</v>
      </c>
      <c r="H19" s="298">
        <v>65217325</v>
      </c>
      <c r="I19" s="299">
        <f t="shared" si="0"/>
        <v>826370</v>
      </c>
      <c r="J19" s="300"/>
    </row>
    <row r="20" spans="1:10" ht="13.2">
      <c r="A20" s="291">
        <v>17</v>
      </c>
      <c r="B20" s="302" t="s">
        <v>450</v>
      </c>
      <c r="C20" s="303">
        <v>780055</v>
      </c>
      <c r="D20" s="294">
        <v>0</v>
      </c>
      <c r="E20" s="295">
        <v>30687</v>
      </c>
      <c r="F20" s="296">
        <v>30687</v>
      </c>
      <c r="G20" s="297">
        <v>58686537</v>
      </c>
      <c r="H20" s="298">
        <v>57952249</v>
      </c>
      <c r="I20" s="299">
        <f t="shared" si="0"/>
        <v>734288</v>
      </c>
      <c r="J20" s="300"/>
    </row>
    <row r="21" spans="1:10" ht="13.2">
      <c r="A21" s="301">
        <v>18</v>
      </c>
      <c r="B21" s="302" t="s">
        <v>451</v>
      </c>
      <c r="C21" s="303">
        <v>780111</v>
      </c>
      <c r="D21" s="294">
        <v>9450</v>
      </c>
      <c r="E21" s="295">
        <v>58618</v>
      </c>
      <c r="F21" s="296">
        <v>68068</v>
      </c>
      <c r="G21" s="297">
        <v>161073924</v>
      </c>
      <c r="H21" s="298">
        <v>159058906</v>
      </c>
      <c r="I21" s="299">
        <f t="shared" si="0"/>
        <v>2015018</v>
      </c>
      <c r="J21" s="300"/>
    </row>
    <row r="22" spans="1:10" ht="13.2">
      <c r="A22" s="291">
        <v>19</v>
      </c>
      <c r="B22" s="302" t="s">
        <v>452</v>
      </c>
      <c r="C22" s="303">
        <v>780112</v>
      </c>
      <c r="D22" s="294">
        <v>0</v>
      </c>
      <c r="E22" s="295">
        <v>67507</v>
      </c>
      <c r="F22" s="296">
        <v>67507</v>
      </c>
      <c r="G22" s="297">
        <v>129793723</v>
      </c>
      <c r="H22" s="298">
        <v>128170728</v>
      </c>
      <c r="I22" s="299">
        <f t="shared" si="0"/>
        <v>1622995</v>
      </c>
      <c r="J22" s="300"/>
    </row>
    <row r="23" spans="1:10" ht="13.2">
      <c r="A23" s="291">
        <v>20</v>
      </c>
      <c r="B23" s="302" t="s">
        <v>453</v>
      </c>
      <c r="C23" s="303">
        <v>780056</v>
      </c>
      <c r="D23" s="294">
        <v>0</v>
      </c>
      <c r="E23" s="295">
        <v>59550</v>
      </c>
      <c r="F23" s="296">
        <v>59550</v>
      </c>
      <c r="G23" s="297">
        <v>116165061</v>
      </c>
      <c r="H23" s="298">
        <v>114712356</v>
      </c>
      <c r="I23" s="299">
        <f t="shared" si="0"/>
        <v>1452705</v>
      </c>
      <c r="J23" s="300"/>
    </row>
    <row r="24" spans="1:10" ht="13.2">
      <c r="A24" s="301">
        <v>21</v>
      </c>
      <c r="B24" s="302" t="s">
        <v>454</v>
      </c>
      <c r="C24" s="303">
        <v>780113</v>
      </c>
      <c r="D24" s="294">
        <v>16071</v>
      </c>
      <c r="E24" s="295">
        <v>107610</v>
      </c>
      <c r="F24" s="296">
        <v>123681</v>
      </c>
      <c r="G24" s="297">
        <v>294720050</v>
      </c>
      <c r="H24" s="298">
        <v>291031819</v>
      </c>
      <c r="I24" s="299">
        <f t="shared" si="0"/>
        <v>3688231</v>
      </c>
      <c r="J24" s="300"/>
    </row>
    <row r="25" spans="1:10" ht="13.2">
      <c r="A25" s="291">
        <v>22</v>
      </c>
      <c r="B25" s="302" t="s">
        <v>455</v>
      </c>
      <c r="C25" s="303">
        <v>780188</v>
      </c>
      <c r="D25" s="294">
        <v>0</v>
      </c>
      <c r="E25" s="295">
        <v>19282</v>
      </c>
      <c r="F25" s="296">
        <v>19282</v>
      </c>
      <c r="G25" s="297">
        <v>39802351</v>
      </c>
      <c r="H25" s="298">
        <v>39303608</v>
      </c>
      <c r="I25" s="299">
        <f t="shared" si="0"/>
        <v>498743</v>
      </c>
      <c r="J25" s="300"/>
    </row>
    <row r="26" spans="1:10" ht="13.2">
      <c r="A26" s="291">
        <v>23</v>
      </c>
      <c r="B26" s="302" t="s">
        <v>456</v>
      </c>
      <c r="C26" s="303">
        <v>780114</v>
      </c>
      <c r="D26" s="294">
        <v>17015</v>
      </c>
      <c r="E26" s="295">
        <v>102214</v>
      </c>
      <c r="F26" s="296">
        <v>119229</v>
      </c>
      <c r="G26" s="297">
        <v>303045484</v>
      </c>
      <c r="H26" s="298">
        <v>299259330</v>
      </c>
      <c r="I26" s="299">
        <f t="shared" si="0"/>
        <v>3786154</v>
      </c>
      <c r="J26" s="300"/>
    </row>
    <row r="27" spans="1:10" ht="13.2">
      <c r="A27" s="301">
        <v>24</v>
      </c>
      <c r="B27" s="302" t="s">
        <v>457</v>
      </c>
      <c r="C27" s="303">
        <v>780115</v>
      </c>
      <c r="D27" s="294">
        <v>9037</v>
      </c>
      <c r="E27" s="295">
        <v>47313</v>
      </c>
      <c r="F27" s="296">
        <v>56350</v>
      </c>
      <c r="G27" s="297">
        <v>147165703</v>
      </c>
      <c r="H27" s="298">
        <v>145326959</v>
      </c>
      <c r="I27" s="299">
        <f t="shared" si="0"/>
        <v>1838744</v>
      </c>
      <c r="J27" s="300"/>
    </row>
    <row r="28" spans="1:10" ht="13.2">
      <c r="A28" s="291">
        <v>25</v>
      </c>
      <c r="B28" s="302" t="s">
        <v>458</v>
      </c>
      <c r="C28" s="303">
        <v>780083</v>
      </c>
      <c r="D28" s="294">
        <v>0</v>
      </c>
      <c r="E28" s="295">
        <v>43452</v>
      </c>
      <c r="F28" s="296">
        <v>43452</v>
      </c>
      <c r="G28" s="297">
        <v>83118661</v>
      </c>
      <c r="H28" s="298">
        <v>82078643</v>
      </c>
      <c r="I28" s="299">
        <f t="shared" si="0"/>
        <v>1040018</v>
      </c>
      <c r="J28" s="300"/>
    </row>
    <row r="29" spans="1:10" ht="13.2">
      <c r="A29" s="291">
        <v>26</v>
      </c>
      <c r="B29" s="302" t="s">
        <v>459</v>
      </c>
      <c r="C29" s="303">
        <v>780057</v>
      </c>
      <c r="D29" s="294">
        <v>0</v>
      </c>
      <c r="E29" s="295">
        <v>102126</v>
      </c>
      <c r="F29" s="296">
        <v>102126</v>
      </c>
      <c r="G29" s="297">
        <v>199197048</v>
      </c>
      <c r="H29" s="298">
        <v>196706046</v>
      </c>
      <c r="I29" s="299">
        <f t="shared" si="0"/>
        <v>2491002</v>
      </c>
      <c r="J29" s="300"/>
    </row>
    <row r="30" spans="1:10" ht="13.2">
      <c r="A30" s="301">
        <v>27</v>
      </c>
      <c r="B30" s="302" t="s">
        <v>460</v>
      </c>
      <c r="C30" s="303">
        <v>780116</v>
      </c>
      <c r="D30" s="294">
        <v>14823</v>
      </c>
      <c r="E30" s="295">
        <v>67836</v>
      </c>
      <c r="F30" s="296">
        <v>82659</v>
      </c>
      <c r="G30" s="297">
        <v>215731053</v>
      </c>
      <c r="H30" s="298">
        <v>213029550</v>
      </c>
      <c r="I30" s="299">
        <f t="shared" si="0"/>
        <v>2701503</v>
      </c>
      <c r="J30" s="300"/>
    </row>
    <row r="31" spans="1:10" ht="13.2">
      <c r="A31" s="291">
        <v>28</v>
      </c>
      <c r="B31" s="302" t="s">
        <v>461</v>
      </c>
      <c r="C31" s="303">
        <v>780117</v>
      </c>
      <c r="D31" s="294">
        <v>30531</v>
      </c>
      <c r="E31" s="295">
        <v>109311</v>
      </c>
      <c r="F31" s="296">
        <v>139842</v>
      </c>
      <c r="G31" s="297">
        <v>390239623</v>
      </c>
      <c r="H31" s="298">
        <v>385360111</v>
      </c>
      <c r="I31" s="299">
        <f t="shared" si="0"/>
        <v>4879512</v>
      </c>
      <c r="J31" s="300"/>
    </row>
    <row r="32" spans="1:10" ht="13.2">
      <c r="A32" s="291">
        <v>29</v>
      </c>
      <c r="B32" s="302" t="s">
        <v>462</v>
      </c>
      <c r="C32" s="303">
        <v>780118</v>
      </c>
      <c r="D32" s="294">
        <v>0</v>
      </c>
      <c r="E32" s="295">
        <v>73682</v>
      </c>
      <c r="F32" s="296">
        <v>73682</v>
      </c>
      <c r="G32" s="297">
        <v>145706030</v>
      </c>
      <c r="H32" s="298">
        <v>143882450</v>
      </c>
      <c r="I32" s="299">
        <f t="shared" si="0"/>
        <v>1823580</v>
      </c>
      <c r="J32" s="300"/>
    </row>
    <row r="33" spans="1:10" ht="13.2">
      <c r="A33" s="301">
        <v>30</v>
      </c>
      <c r="B33" s="302" t="s">
        <v>463</v>
      </c>
      <c r="C33" s="303">
        <v>780119</v>
      </c>
      <c r="D33" s="294">
        <v>18678</v>
      </c>
      <c r="E33" s="295">
        <v>86884</v>
      </c>
      <c r="F33" s="296">
        <v>105562</v>
      </c>
      <c r="G33" s="297">
        <v>271285417</v>
      </c>
      <c r="H33" s="298">
        <v>267892673</v>
      </c>
      <c r="I33" s="299">
        <f t="shared" si="0"/>
        <v>3392744</v>
      </c>
      <c r="J33" s="300"/>
    </row>
    <row r="34" spans="1:10" ht="13.2">
      <c r="A34" s="291">
        <v>31</v>
      </c>
      <c r="B34" s="302" t="s">
        <v>464</v>
      </c>
      <c r="C34" s="303">
        <v>780120</v>
      </c>
      <c r="D34" s="294">
        <v>14398</v>
      </c>
      <c r="E34" s="295">
        <v>67102</v>
      </c>
      <c r="F34" s="296">
        <v>81500</v>
      </c>
      <c r="G34" s="297">
        <v>213637435</v>
      </c>
      <c r="H34" s="298">
        <v>210967377</v>
      </c>
      <c r="I34" s="299">
        <f t="shared" si="0"/>
        <v>2670058</v>
      </c>
      <c r="J34" s="300"/>
    </row>
    <row r="35" spans="1:10" ht="13.2">
      <c r="A35" s="291">
        <v>32</v>
      </c>
      <c r="B35" s="302" t="s">
        <v>465</v>
      </c>
      <c r="C35" s="303">
        <v>780058</v>
      </c>
      <c r="D35" s="294">
        <v>0</v>
      </c>
      <c r="E35" s="295">
        <v>40041</v>
      </c>
      <c r="F35" s="296">
        <v>40041</v>
      </c>
      <c r="G35" s="297">
        <v>74291237</v>
      </c>
      <c r="H35" s="298">
        <v>73361635</v>
      </c>
      <c r="I35" s="299">
        <f t="shared" si="0"/>
        <v>929602</v>
      </c>
      <c r="J35" s="300"/>
    </row>
    <row r="36" spans="1:10" ht="26.4">
      <c r="A36" s="301">
        <v>33</v>
      </c>
      <c r="B36" s="302" t="s">
        <v>466</v>
      </c>
      <c r="C36" s="303">
        <v>780132</v>
      </c>
      <c r="D36" s="294">
        <v>0</v>
      </c>
      <c r="E36" s="295">
        <v>210743</v>
      </c>
      <c r="F36" s="296">
        <v>210743</v>
      </c>
      <c r="G36" s="297">
        <v>390745421</v>
      </c>
      <c r="H36" s="298">
        <v>385852314</v>
      </c>
      <c r="I36" s="299">
        <f t="shared" ref="I36:I67" si="1">G36-H36</f>
        <v>4893107</v>
      </c>
      <c r="J36" s="300"/>
    </row>
    <row r="37" spans="1:10" ht="13.2">
      <c r="A37" s="291">
        <v>34</v>
      </c>
      <c r="B37" s="302" t="s">
        <v>467</v>
      </c>
      <c r="C37" s="303">
        <v>780059</v>
      </c>
      <c r="D37" s="294">
        <v>1514</v>
      </c>
      <c r="E37" s="295">
        <v>61011</v>
      </c>
      <c r="F37" s="296">
        <v>62525</v>
      </c>
      <c r="G37" s="297">
        <v>134401558</v>
      </c>
      <c r="H37" s="298">
        <v>132720963</v>
      </c>
      <c r="I37" s="299">
        <f t="shared" si="1"/>
        <v>1680595</v>
      </c>
      <c r="J37" s="300"/>
    </row>
    <row r="38" spans="1:10" ht="13.2">
      <c r="A38" s="291">
        <v>35</v>
      </c>
      <c r="B38" s="302" t="s">
        <v>468</v>
      </c>
      <c r="C38" s="303">
        <v>780060</v>
      </c>
      <c r="D38" s="294">
        <v>4985</v>
      </c>
      <c r="E38" s="295">
        <v>24235</v>
      </c>
      <c r="F38" s="296">
        <v>29220</v>
      </c>
      <c r="G38" s="297">
        <v>75987044</v>
      </c>
      <c r="H38" s="298">
        <v>75037142</v>
      </c>
      <c r="I38" s="299">
        <f t="shared" si="1"/>
        <v>949902</v>
      </c>
      <c r="J38" s="300"/>
    </row>
    <row r="39" spans="1:10" ht="13.2">
      <c r="A39" s="301">
        <v>36</v>
      </c>
      <c r="B39" s="302" t="s">
        <v>469</v>
      </c>
      <c r="C39" s="303">
        <v>780121</v>
      </c>
      <c r="D39" s="294">
        <v>7526</v>
      </c>
      <c r="E39" s="295">
        <v>32173</v>
      </c>
      <c r="F39" s="296">
        <v>39699</v>
      </c>
      <c r="G39" s="297">
        <v>109120149</v>
      </c>
      <c r="H39" s="298">
        <v>107756912</v>
      </c>
      <c r="I39" s="299">
        <f t="shared" si="1"/>
        <v>1363237</v>
      </c>
      <c r="J39" s="300"/>
    </row>
    <row r="40" spans="1:10" ht="13.2">
      <c r="A40" s="291">
        <v>37</v>
      </c>
      <c r="B40" s="302" t="s">
        <v>470</v>
      </c>
      <c r="C40" s="303">
        <v>780133</v>
      </c>
      <c r="D40" s="294">
        <v>5</v>
      </c>
      <c r="E40" s="295">
        <v>8560</v>
      </c>
      <c r="F40" s="296">
        <v>8565</v>
      </c>
      <c r="G40" s="297">
        <v>9675331</v>
      </c>
      <c r="H40" s="298">
        <v>9552125</v>
      </c>
      <c r="I40" s="299">
        <f t="shared" si="1"/>
        <v>123206</v>
      </c>
      <c r="J40" s="300"/>
    </row>
    <row r="41" spans="1:10" ht="13.2">
      <c r="A41" s="291">
        <v>38</v>
      </c>
      <c r="B41" s="302" t="s">
        <v>471</v>
      </c>
      <c r="C41" s="303">
        <v>780190</v>
      </c>
      <c r="D41" s="294">
        <v>0</v>
      </c>
      <c r="E41" s="295">
        <v>5819</v>
      </c>
      <c r="F41" s="296">
        <v>5819</v>
      </c>
      <c r="G41" s="297">
        <v>8787393</v>
      </c>
      <c r="H41" s="298">
        <v>8678206</v>
      </c>
      <c r="I41" s="299">
        <f t="shared" si="1"/>
        <v>109187</v>
      </c>
      <c r="J41" s="300"/>
    </row>
    <row r="42" spans="1:10" ht="26.4">
      <c r="A42" s="301">
        <v>39</v>
      </c>
      <c r="B42" s="302" t="s">
        <v>472</v>
      </c>
      <c r="C42" s="303">
        <v>780061</v>
      </c>
      <c r="D42" s="294">
        <v>0</v>
      </c>
      <c r="E42" s="295">
        <v>87305</v>
      </c>
      <c r="F42" s="296">
        <v>87305</v>
      </c>
      <c r="G42" s="297">
        <v>164345559</v>
      </c>
      <c r="H42" s="298">
        <v>162288775</v>
      </c>
      <c r="I42" s="299">
        <f t="shared" si="1"/>
        <v>2056784</v>
      </c>
      <c r="J42" s="300"/>
    </row>
    <row r="43" spans="1:10" ht="13.2">
      <c r="A43" s="291">
        <v>40</v>
      </c>
      <c r="B43" s="302" t="s">
        <v>473</v>
      </c>
      <c r="C43" s="303">
        <v>780134</v>
      </c>
      <c r="D43" s="294">
        <v>12836</v>
      </c>
      <c r="E43" s="295">
        <v>65075</v>
      </c>
      <c r="F43" s="296">
        <v>77911</v>
      </c>
      <c r="G43" s="297">
        <v>202465620</v>
      </c>
      <c r="H43" s="298">
        <v>199935424</v>
      </c>
      <c r="I43" s="299">
        <f t="shared" si="1"/>
        <v>2530196</v>
      </c>
      <c r="J43" s="300"/>
    </row>
    <row r="44" spans="1:10" ht="13.2">
      <c r="A44" s="291">
        <v>41</v>
      </c>
      <c r="B44" s="302" t="s">
        <v>474</v>
      </c>
      <c r="C44" s="303">
        <v>780062</v>
      </c>
      <c r="D44" s="294">
        <v>34548</v>
      </c>
      <c r="E44" s="295">
        <v>79480</v>
      </c>
      <c r="F44" s="296">
        <v>114028</v>
      </c>
      <c r="G44" s="297">
        <v>349155151</v>
      </c>
      <c r="H44" s="298">
        <v>344786933</v>
      </c>
      <c r="I44" s="299">
        <f t="shared" si="1"/>
        <v>4368218</v>
      </c>
      <c r="J44" s="300"/>
    </row>
    <row r="45" spans="1:10" ht="13.2">
      <c r="A45" s="301">
        <v>42</v>
      </c>
      <c r="B45" s="302" t="s">
        <v>475</v>
      </c>
      <c r="C45" s="303">
        <v>780297</v>
      </c>
      <c r="D45" s="294">
        <v>0</v>
      </c>
      <c r="E45" s="295">
        <v>101</v>
      </c>
      <c r="F45" s="296">
        <v>101</v>
      </c>
      <c r="G45" s="297">
        <v>164395</v>
      </c>
      <c r="H45" s="298">
        <v>162324</v>
      </c>
      <c r="I45" s="299">
        <f t="shared" si="1"/>
        <v>2071</v>
      </c>
      <c r="J45" s="300"/>
    </row>
    <row r="46" spans="1:10" ht="13.2">
      <c r="A46" s="291">
        <v>43</v>
      </c>
      <c r="B46" s="302" t="s">
        <v>476</v>
      </c>
      <c r="C46" s="303">
        <v>780122</v>
      </c>
      <c r="D46" s="294">
        <v>13426</v>
      </c>
      <c r="E46" s="295">
        <v>115559</v>
      </c>
      <c r="F46" s="296">
        <v>128985</v>
      </c>
      <c r="G46" s="297">
        <v>305971248</v>
      </c>
      <c r="H46" s="298">
        <v>302146715</v>
      </c>
      <c r="I46" s="299">
        <f t="shared" si="1"/>
        <v>3824533</v>
      </c>
      <c r="J46" s="300"/>
    </row>
    <row r="47" spans="1:10" ht="13.2">
      <c r="A47" s="291">
        <v>44</v>
      </c>
      <c r="B47" s="302" t="s">
        <v>477</v>
      </c>
      <c r="C47" s="303">
        <v>780063</v>
      </c>
      <c r="D47" s="294">
        <v>0</v>
      </c>
      <c r="E47" s="295">
        <v>62063</v>
      </c>
      <c r="F47" s="296">
        <v>62063</v>
      </c>
      <c r="G47" s="297">
        <v>117488028</v>
      </c>
      <c r="H47" s="298">
        <v>116017008</v>
      </c>
      <c r="I47" s="299">
        <f t="shared" si="1"/>
        <v>1471020</v>
      </c>
      <c r="J47" s="300"/>
    </row>
    <row r="48" spans="1:10" ht="13.2">
      <c r="A48" s="301">
        <v>45</v>
      </c>
      <c r="B48" s="302" t="s">
        <v>478</v>
      </c>
      <c r="C48" s="303">
        <v>780123</v>
      </c>
      <c r="D48" s="294">
        <v>23772</v>
      </c>
      <c r="E48" s="295">
        <v>112945</v>
      </c>
      <c r="F48" s="296">
        <v>136717</v>
      </c>
      <c r="G48" s="297">
        <v>365500621</v>
      </c>
      <c r="H48" s="298">
        <v>360933906</v>
      </c>
      <c r="I48" s="299">
        <f t="shared" si="1"/>
        <v>4566715</v>
      </c>
      <c r="J48" s="300"/>
    </row>
    <row r="49" spans="1:10" ht="13.2">
      <c r="A49" s="291">
        <v>46</v>
      </c>
      <c r="B49" s="302" t="s">
        <v>479</v>
      </c>
      <c r="C49" s="303">
        <v>780124</v>
      </c>
      <c r="D49" s="294">
        <v>35686</v>
      </c>
      <c r="E49" s="295">
        <v>146444</v>
      </c>
      <c r="F49" s="296">
        <v>182130</v>
      </c>
      <c r="G49" s="297">
        <v>490562932</v>
      </c>
      <c r="H49" s="298">
        <v>484426785</v>
      </c>
      <c r="I49" s="299">
        <f t="shared" si="1"/>
        <v>6136147</v>
      </c>
      <c r="J49" s="300"/>
    </row>
    <row r="50" spans="1:10" ht="13.2">
      <c r="A50" s="291">
        <v>47</v>
      </c>
      <c r="B50" s="302" t="s">
        <v>480</v>
      </c>
      <c r="C50" s="303">
        <v>780125</v>
      </c>
      <c r="D50" s="294">
        <v>15810</v>
      </c>
      <c r="E50" s="295">
        <v>62282</v>
      </c>
      <c r="F50" s="296">
        <v>78092</v>
      </c>
      <c r="G50" s="297">
        <v>217288405</v>
      </c>
      <c r="H50" s="298">
        <v>214573220</v>
      </c>
      <c r="I50" s="299">
        <f t="shared" si="1"/>
        <v>2715185</v>
      </c>
      <c r="J50" s="300"/>
    </row>
    <row r="51" spans="1:10" ht="13.2">
      <c r="A51" s="301">
        <v>48</v>
      </c>
      <c r="B51" s="302" t="s">
        <v>481</v>
      </c>
      <c r="C51" s="303">
        <v>780064</v>
      </c>
      <c r="D51" s="294">
        <v>0</v>
      </c>
      <c r="E51" s="295">
        <v>50849</v>
      </c>
      <c r="F51" s="296">
        <v>50849</v>
      </c>
      <c r="G51" s="297">
        <v>100345123</v>
      </c>
      <c r="H51" s="298">
        <v>99090763</v>
      </c>
      <c r="I51" s="299">
        <f t="shared" si="1"/>
        <v>1254360</v>
      </c>
      <c r="J51" s="300"/>
    </row>
    <row r="52" spans="1:10" ht="13.2">
      <c r="A52" s="291">
        <v>49</v>
      </c>
      <c r="B52" s="302" t="s">
        <v>482</v>
      </c>
      <c r="C52" s="303">
        <v>780065</v>
      </c>
      <c r="D52" s="294">
        <v>0</v>
      </c>
      <c r="E52" s="295">
        <v>59134</v>
      </c>
      <c r="F52" s="296">
        <v>59134</v>
      </c>
      <c r="G52" s="297">
        <v>116492951</v>
      </c>
      <c r="H52" s="298">
        <v>115036330</v>
      </c>
      <c r="I52" s="299">
        <f t="shared" si="1"/>
        <v>1456621</v>
      </c>
      <c r="J52" s="300"/>
    </row>
    <row r="53" spans="1:10" ht="13.2">
      <c r="A53" s="291">
        <v>50</v>
      </c>
      <c r="B53" s="302" t="s">
        <v>483</v>
      </c>
      <c r="C53" s="303">
        <v>780126</v>
      </c>
      <c r="D53" s="294">
        <v>0</v>
      </c>
      <c r="E53" s="295">
        <v>107507</v>
      </c>
      <c r="F53" s="296">
        <v>107507</v>
      </c>
      <c r="G53" s="297">
        <v>210464924</v>
      </c>
      <c r="H53" s="298">
        <v>207833671</v>
      </c>
      <c r="I53" s="299">
        <f t="shared" si="1"/>
        <v>2631253</v>
      </c>
      <c r="J53" s="300"/>
    </row>
    <row r="54" spans="1:10" ht="13.2">
      <c r="A54" s="301">
        <v>51</v>
      </c>
      <c r="B54" s="302" t="s">
        <v>484</v>
      </c>
      <c r="C54" s="303">
        <v>780066</v>
      </c>
      <c r="D54" s="294">
        <v>0</v>
      </c>
      <c r="E54" s="295">
        <v>62075</v>
      </c>
      <c r="F54" s="296">
        <v>62075</v>
      </c>
      <c r="G54" s="297">
        <v>123714625</v>
      </c>
      <c r="H54" s="298">
        <v>122167532</v>
      </c>
      <c r="I54" s="299">
        <f t="shared" si="1"/>
        <v>1547093</v>
      </c>
      <c r="J54" s="300"/>
    </row>
    <row r="55" spans="1:10" ht="13.2">
      <c r="A55" s="291">
        <v>52</v>
      </c>
      <c r="B55" s="302" t="s">
        <v>485</v>
      </c>
      <c r="C55" s="303">
        <v>780127</v>
      </c>
      <c r="D55" s="294">
        <v>0</v>
      </c>
      <c r="E55" s="295">
        <v>94535</v>
      </c>
      <c r="F55" s="296">
        <v>94535</v>
      </c>
      <c r="G55" s="297">
        <v>173447964</v>
      </c>
      <c r="H55" s="298">
        <v>171274994</v>
      </c>
      <c r="I55" s="299">
        <f t="shared" si="1"/>
        <v>2172970</v>
      </c>
      <c r="J55" s="300"/>
    </row>
    <row r="56" spans="1:10" ht="13.2">
      <c r="A56" s="291">
        <v>53</v>
      </c>
      <c r="B56" s="302" t="s">
        <v>486</v>
      </c>
      <c r="C56" s="303">
        <v>780067</v>
      </c>
      <c r="D56" s="294">
        <v>0</v>
      </c>
      <c r="E56" s="295">
        <v>49391</v>
      </c>
      <c r="F56" s="296">
        <v>49391</v>
      </c>
      <c r="G56" s="297">
        <v>97789793</v>
      </c>
      <c r="H56" s="298">
        <v>96567395</v>
      </c>
      <c r="I56" s="299">
        <f t="shared" si="1"/>
        <v>1222398</v>
      </c>
      <c r="J56" s="300"/>
    </row>
    <row r="57" spans="1:10" ht="26.4">
      <c r="A57" s="301">
        <v>54</v>
      </c>
      <c r="B57" s="302" t="s">
        <v>487</v>
      </c>
      <c r="C57" s="303">
        <v>780129</v>
      </c>
      <c r="D57" s="294">
        <v>0</v>
      </c>
      <c r="E57" s="295">
        <v>93274</v>
      </c>
      <c r="F57" s="296">
        <v>93274</v>
      </c>
      <c r="G57" s="297">
        <v>170774190</v>
      </c>
      <c r="H57" s="298">
        <v>168635039</v>
      </c>
      <c r="I57" s="299">
        <f t="shared" si="1"/>
        <v>2139151</v>
      </c>
      <c r="J57" s="300"/>
    </row>
    <row r="58" spans="1:10" ht="13.2">
      <c r="A58" s="291">
        <v>55</v>
      </c>
      <c r="B58" s="302" t="s">
        <v>488</v>
      </c>
      <c r="C58" s="303">
        <v>780098</v>
      </c>
      <c r="D58" s="294">
        <v>70</v>
      </c>
      <c r="E58" s="295">
        <v>101251</v>
      </c>
      <c r="F58" s="296">
        <v>101321</v>
      </c>
      <c r="G58" s="297">
        <v>200919893</v>
      </c>
      <c r="H58" s="298">
        <v>198411526</v>
      </c>
      <c r="I58" s="299">
        <f t="shared" si="1"/>
        <v>2508367</v>
      </c>
      <c r="J58" s="300"/>
    </row>
    <row r="59" spans="1:10" ht="13.2">
      <c r="A59" s="291">
        <v>56</v>
      </c>
      <c r="B59" s="302" t="s">
        <v>489</v>
      </c>
      <c r="C59" s="303">
        <v>780050</v>
      </c>
      <c r="D59" s="294">
        <v>0</v>
      </c>
      <c r="E59" s="295">
        <v>82682</v>
      </c>
      <c r="F59" s="296">
        <v>82682</v>
      </c>
      <c r="G59" s="297">
        <v>162591181</v>
      </c>
      <c r="H59" s="298">
        <v>160556397</v>
      </c>
      <c r="I59" s="299">
        <f t="shared" si="1"/>
        <v>2034784</v>
      </c>
      <c r="J59" s="300"/>
    </row>
    <row r="60" spans="1:10" ht="13.2">
      <c r="A60" s="301">
        <v>57</v>
      </c>
      <c r="B60" s="302" t="s">
        <v>490</v>
      </c>
      <c r="C60" s="303">
        <v>780099</v>
      </c>
      <c r="D60" s="294">
        <v>47907</v>
      </c>
      <c r="E60" s="295">
        <v>185659</v>
      </c>
      <c r="F60" s="296">
        <v>233566</v>
      </c>
      <c r="G60" s="297">
        <v>630611389</v>
      </c>
      <c r="H60" s="298">
        <v>622727307</v>
      </c>
      <c r="I60" s="299">
        <f t="shared" si="1"/>
        <v>7884082</v>
      </c>
      <c r="J60" s="300"/>
    </row>
    <row r="61" spans="1:10" ht="13.2">
      <c r="A61" s="291">
        <v>58</v>
      </c>
      <c r="B61" s="302" t="s">
        <v>491</v>
      </c>
      <c r="C61" s="303">
        <v>780100</v>
      </c>
      <c r="D61" s="294">
        <v>0</v>
      </c>
      <c r="E61" s="295">
        <v>122255</v>
      </c>
      <c r="F61" s="296">
        <v>122255</v>
      </c>
      <c r="G61" s="297">
        <v>240270296</v>
      </c>
      <c r="H61" s="298">
        <v>237263380</v>
      </c>
      <c r="I61" s="299">
        <f t="shared" si="1"/>
        <v>3006916</v>
      </c>
      <c r="J61" s="300"/>
    </row>
    <row r="62" spans="1:10" ht="13.2">
      <c r="A62" s="291">
        <v>59</v>
      </c>
      <c r="B62" s="302" t="s">
        <v>492</v>
      </c>
      <c r="C62" s="303">
        <v>780101</v>
      </c>
      <c r="D62" s="294">
        <v>21617</v>
      </c>
      <c r="E62" s="295">
        <v>124534</v>
      </c>
      <c r="F62" s="296">
        <v>146151</v>
      </c>
      <c r="G62" s="297">
        <v>378133879</v>
      </c>
      <c r="H62" s="298">
        <v>373410569</v>
      </c>
      <c r="I62" s="299">
        <f t="shared" si="1"/>
        <v>4723310</v>
      </c>
      <c r="J62" s="300"/>
    </row>
    <row r="63" spans="1:10" ht="13.2">
      <c r="A63" s="301">
        <v>60</v>
      </c>
      <c r="B63" s="302" t="s">
        <v>493</v>
      </c>
      <c r="C63" s="303">
        <v>780102</v>
      </c>
      <c r="D63" s="294">
        <v>22379</v>
      </c>
      <c r="E63" s="295">
        <v>55673</v>
      </c>
      <c r="F63" s="296">
        <v>78052</v>
      </c>
      <c r="G63" s="297">
        <v>244604408</v>
      </c>
      <c r="H63" s="298">
        <v>241545772</v>
      </c>
      <c r="I63" s="299">
        <f t="shared" si="1"/>
        <v>3058636</v>
      </c>
      <c r="J63" s="300"/>
    </row>
    <row r="64" spans="1:10" ht="13.2">
      <c r="A64" s="291">
        <v>61</v>
      </c>
      <c r="B64" s="302" t="s">
        <v>494</v>
      </c>
      <c r="C64" s="303">
        <v>780103</v>
      </c>
      <c r="D64" s="294">
        <v>0</v>
      </c>
      <c r="E64" s="295">
        <v>143648</v>
      </c>
      <c r="F64" s="296">
        <v>143648</v>
      </c>
      <c r="G64" s="297">
        <v>276297896</v>
      </c>
      <c r="H64" s="298">
        <v>272841875</v>
      </c>
      <c r="I64" s="299">
        <f t="shared" si="1"/>
        <v>3456021</v>
      </c>
      <c r="J64" s="300"/>
    </row>
    <row r="65" spans="1:10" ht="13.2">
      <c r="A65" s="291">
        <v>62</v>
      </c>
      <c r="B65" s="302" t="s">
        <v>495</v>
      </c>
      <c r="C65" s="303">
        <v>780082</v>
      </c>
      <c r="D65" s="294">
        <v>66675</v>
      </c>
      <c r="E65" s="295">
        <v>190465</v>
      </c>
      <c r="F65" s="296">
        <v>257140</v>
      </c>
      <c r="G65" s="297">
        <v>753523039</v>
      </c>
      <c r="H65" s="298">
        <v>744098030</v>
      </c>
      <c r="I65" s="299">
        <f t="shared" si="1"/>
        <v>9425009</v>
      </c>
      <c r="J65" s="300"/>
    </row>
    <row r="66" spans="1:10" ht="13.2">
      <c r="A66" s="301">
        <v>63</v>
      </c>
      <c r="B66" s="302" t="s">
        <v>496</v>
      </c>
      <c r="C66" s="303">
        <v>780194</v>
      </c>
      <c r="D66" s="294">
        <v>0</v>
      </c>
      <c r="E66" s="295">
        <v>114900</v>
      </c>
      <c r="F66" s="296">
        <v>114900</v>
      </c>
      <c r="G66" s="297">
        <v>198537201</v>
      </c>
      <c r="H66" s="298">
        <v>196044374</v>
      </c>
      <c r="I66" s="299">
        <f t="shared" si="1"/>
        <v>2492827</v>
      </c>
      <c r="J66" s="300"/>
    </row>
    <row r="67" spans="1:10" ht="13.2">
      <c r="A67" s="291">
        <v>64</v>
      </c>
      <c r="B67" s="302" t="s">
        <v>497</v>
      </c>
      <c r="C67" s="303">
        <v>780094</v>
      </c>
      <c r="D67" s="294">
        <v>36938</v>
      </c>
      <c r="E67" s="295">
        <v>0</v>
      </c>
      <c r="F67" s="296">
        <v>36938</v>
      </c>
      <c r="G67" s="297">
        <v>213529292</v>
      </c>
      <c r="H67" s="298">
        <v>210862483</v>
      </c>
      <c r="I67" s="299">
        <f t="shared" si="1"/>
        <v>2666809</v>
      </c>
      <c r="J67" s="300"/>
    </row>
    <row r="68" spans="1:10" ht="13.2">
      <c r="A68" s="291">
        <v>65</v>
      </c>
      <c r="B68" s="302" t="s">
        <v>498</v>
      </c>
      <c r="C68" s="303">
        <v>780192</v>
      </c>
      <c r="D68" s="294">
        <v>0</v>
      </c>
      <c r="E68" s="295">
        <v>65237</v>
      </c>
      <c r="F68" s="296">
        <v>65237</v>
      </c>
      <c r="G68" s="297">
        <v>130622651</v>
      </c>
      <c r="H68" s="298">
        <v>128989212</v>
      </c>
      <c r="I68" s="299">
        <f t="shared" ref="I68:I97" si="2">G68-H68</f>
        <v>1633439</v>
      </c>
      <c r="J68" s="300"/>
    </row>
    <row r="69" spans="1:10" ht="13.2">
      <c r="A69" s="301">
        <v>66</v>
      </c>
      <c r="B69" s="302" t="s">
        <v>499</v>
      </c>
      <c r="C69" s="303">
        <v>780306</v>
      </c>
      <c r="D69" s="294">
        <v>23598</v>
      </c>
      <c r="E69" s="295">
        <v>47475</v>
      </c>
      <c r="F69" s="296">
        <v>71073</v>
      </c>
      <c r="G69" s="297">
        <v>232042831</v>
      </c>
      <c r="H69" s="298">
        <v>229142114</v>
      </c>
      <c r="I69" s="299">
        <f t="shared" si="2"/>
        <v>2900717</v>
      </c>
      <c r="J69" s="300"/>
    </row>
    <row r="70" spans="1:10" ht="13.2">
      <c r="A70" s="291">
        <v>67</v>
      </c>
      <c r="B70" s="302" t="s">
        <v>500</v>
      </c>
      <c r="C70" s="303">
        <v>780027</v>
      </c>
      <c r="D70" s="294">
        <v>14345</v>
      </c>
      <c r="E70" s="295">
        <v>0</v>
      </c>
      <c r="F70" s="296">
        <v>14345</v>
      </c>
      <c r="G70" s="297">
        <v>82273140</v>
      </c>
      <c r="H70" s="298">
        <v>81245039</v>
      </c>
      <c r="I70" s="299">
        <f t="shared" si="2"/>
        <v>1028101</v>
      </c>
      <c r="J70" s="300"/>
    </row>
    <row r="71" spans="1:10" ht="26.4">
      <c r="A71" s="291">
        <v>68</v>
      </c>
      <c r="B71" s="302" t="s">
        <v>501</v>
      </c>
      <c r="C71" s="303">
        <v>780086</v>
      </c>
      <c r="D71" s="294">
        <v>15484</v>
      </c>
      <c r="E71" s="295">
        <v>0</v>
      </c>
      <c r="F71" s="296">
        <v>15484</v>
      </c>
      <c r="G71" s="297">
        <v>87794458</v>
      </c>
      <c r="H71" s="298">
        <v>86694311</v>
      </c>
      <c r="I71" s="299">
        <f t="shared" si="2"/>
        <v>1100147</v>
      </c>
      <c r="J71" s="300"/>
    </row>
    <row r="72" spans="1:10" ht="26.4">
      <c r="A72" s="301">
        <v>69</v>
      </c>
      <c r="B72" s="302" t="s">
        <v>502</v>
      </c>
      <c r="C72" s="303">
        <v>780020</v>
      </c>
      <c r="D72" s="294">
        <v>12086</v>
      </c>
      <c r="E72" s="295">
        <v>0</v>
      </c>
      <c r="F72" s="296">
        <v>12086</v>
      </c>
      <c r="G72" s="297">
        <v>69187648</v>
      </c>
      <c r="H72" s="298">
        <v>68323752</v>
      </c>
      <c r="I72" s="299">
        <f t="shared" si="2"/>
        <v>863896</v>
      </c>
      <c r="J72" s="300"/>
    </row>
    <row r="73" spans="1:10" ht="26.4">
      <c r="A73" s="291">
        <v>70</v>
      </c>
      <c r="B73" s="302" t="s">
        <v>503</v>
      </c>
      <c r="C73" s="303">
        <v>780021</v>
      </c>
      <c r="D73" s="294">
        <v>10633</v>
      </c>
      <c r="E73" s="295">
        <v>0</v>
      </c>
      <c r="F73" s="296">
        <v>10633</v>
      </c>
      <c r="G73" s="297">
        <v>59439300</v>
      </c>
      <c r="H73" s="298">
        <v>58696940</v>
      </c>
      <c r="I73" s="299">
        <f t="shared" si="2"/>
        <v>742360</v>
      </c>
      <c r="J73" s="300"/>
    </row>
    <row r="74" spans="1:10" ht="26.4">
      <c r="A74" s="291">
        <v>71</v>
      </c>
      <c r="B74" s="302" t="s">
        <v>504</v>
      </c>
      <c r="C74" s="303">
        <v>780087</v>
      </c>
      <c r="D74" s="294">
        <v>22192</v>
      </c>
      <c r="E74" s="295">
        <v>0</v>
      </c>
      <c r="F74" s="296">
        <v>22192</v>
      </c>
      <c r="G74" s="297">
        <v>129389430</v>
      </c>
      <c r="H74" s="298">
        <v>127774604</v>
      </c>
      <c r="I74" s="299">
        <f t="shared" si="2"/>
        <v>1614826</v>
      </c>
      <c r="J74" s="300"/>
    </row>
    <row r="75" spans="1:10" ht="13.2">
      <c r="A75" s="301">
        <v>72</v>
      </c>
      <c r="B75" s="302" t="s">
        <v>505</v>
      </c>
      <c r="C75" s="303">
        <v>780088</v>
      </c>
      <c r="D75" s="294">
        <v>31777</v>
      </c>
      <c r="E75" s="295">
        <v>0</v>
      </c>
      <c r="F75" s="296">
        <v>31777</v>
      </c>
      <c r="G75" s="297">
        <v>174708997</v>
      </c>
      <c r="H75" s="298">
        <v>172516822</v>
      </c>
      <c r="I75" s="299">
        <f t="shared" si="2"/>
        <v>2192175</v>
      </c>
      <c r="J75" s="300"/>
    </row>
    <row r="76" spans="1:10" ht="26.4">
      <c r="A76" s="291">
        <v>73</v>
      </c>
      <c r="B76" s="302" t="s">
        <v>506</v>
      </c>
      <c r="C76" s="303">
        <v>780089</v>
      </c>
      <c r="D76" s="294">
        <v>28528</v>
      </c>
      <c r="E76" s="295">
        <v>0</v>
      </c>
      <c r="F76" s="296">
        <v>28528</v>
      </c>
      <c r="G76" s="297">
        <v>162913133</v>
      </c>
      <c r="H76" s="298">
        <v>160876875</v>
      </c>
      <c r="I76" s="299">
        <f t="shared" si="2"/>
        <v>2036258</v>
      </c>
      <c r="J76" s="300"/>
    </row>
    <row r="77" spans="1:10" ht="26.4">
      <c r="A77" s="291">
        <v>74</v>
      </c>
      <c r="B77" s="302" t="s">
        <v>507</v>
      </c>
      <c r="C77" s="303">
        <v>780022</v>
      </c>
      <c r="D77" s="294">
        <v>19288</v>
      </c>
      <c r="E77" s="295">
        <v>0</v>
      </c>
      <c r="F77" s="296">
        <v>19288</v>
      </c>
      <c r="G77" s="297">
        <v>108647119</v>
      </c>
      <c r="H77" s="298">
        <v>107289642</v>
      </c>
      <c r="I77" s="299">
        <f t="shared" si="2"/>
        <v>1357477</v>
      </c>
      <c r="J77" s="300"/>
    </row>
    <row r="78" spans="1:10" ht="26.4">
      <c r="A78" s="301">
        <v>75</v>
      </c>
      <c r="B78" s="302" t="s">
        <v>508</v>
      </c>
      <c r="C78" s="303">
        <v>780023</v>
      </c>
      <c r="D78" s="294">
        <v>15993</v>
      </c>
      <c r="E78" s="295">
        <v>0</v>
      </c>
      <c r="F78" s="296">
        <v>15993</v>
      </c>
      <c r="G78" s="297">
        <v>92240080</v>
      </c>
      <c r="H78" s="298">
        <v>91088717</v>
      </c>
      <c r="I78" s="299">
        <f t="shared" si="2"/>
        <v>1151363</v>
      </c>
      <c r="J78" s="300"/>
    </row>
    <row r="79" spans="1:10" ht="26.4">
      <c r="A79" s="291">
        <v>76</v>
      </c>
      <c r="B79" s="302" t="s">
        <v>509</v>
      </c>
      <c r="C79" s="303">
        <v>780090</v>
      </c>
      <c r="D79" s="294">
        <v>64374</v>
      </c>
      <c r="E79" s="295">
        <v>0</v>
      </c>
      <c r="F79" s="296">
        <v>64374</v>
      </c>
      <c r="G79" s="297">
        <v>368108848</v>
      </c>
      <c r="H79" s="298">
        <v>363502557</v>
      </c>
      <c r="I79" s="299">
        <f t="shared" si="2"/>
        <v>4606291</v>
      </c>
      <c r="J79" s="300"/>
    </row>
    <row r="80" spans="1:10" ht="26.4">
      <c r="A80" s="291">
        <v>77</v>
      </c>
      <c r="B80" s="302" t="s">
        <v>510</v>
      </c>
      <c r="C80" s="303">
        <v>780024</v>
      </c>
      <c r="D80" s="294">
        <v>31716</v>
      </c>
      <c r="E80" s="295">
        <v>0</v>
      </c>
      <c r="F80" s="296">
        <v>31716</v>
      </c>
      <c r="G80" s="297">
        <v>181428620</v>
      </c>
      <c r="H80" s="298">
        <v>179160901</v>
      </c>
      <c r="I80" s="299">
        <f t="shared" si="2"/>
        <v>2267719</v>
      </c>
      <c r="J80" s="300"/>
    </row>
    <row r="81" spans="1:10" ht="26.4">
      <c r="A81" s="301">
        <v>78</v>
      </c>
      <c r="B81" s="302" t="s">
        <v>511</v>
      </c>
      <c r="C81" s="303">
        <v>780025</v>
      </c>
      <c r="D81" s="294">
        <v>21052</v>
      </c>
      <c r="E81" s="295">
        <v>0</v>
      </c>
      <c r="F81" s="296">
        <v>21052</v>
      </c>
      <c r="G81" s="297">
        <v>120794197</v>
      </c>
      <c r="H81" s="298">
        <v>119284053</v>
      </c>
      <c r="I81" s="299">
        <f t="shared" si="2"/>
        <v>1510144</v>
      </c>
      <c r="J81" s="300"/>
    </row>
    <row r="82" spans="1:10" ht="13.2">
      <c r="A82" s="291">
        <v>79</v>
      </c>
      <c r="B82" s="302" t="s">
        <v>512</v>
      </c>
      <c r="C82" s="303">
        <v>780026</v>
      </c>
      <c r="D82" s="294">
        <v>22383</v>
      </c>
      <c r="E82" s="295">
        <v>0</v>
      </c>
      <c r="F82" s="296">
        <v>22383</v>
      </c>
      <c r="G82" s="297">
        <v>128282406</v>
      </c>
      <c r="H82" s="298">
        <v>126679425</v>
      </c>
      <c r="I82" s="299">
        <f t="shared" si="2"/>
        <v>1602981</v>
      </c>
      <c r="J82" s="300"/>
    </row>
    <row r="83" spans="1:10" ht="26.4">
      <c r="A83" s="291">
        <v>80</v>
      </c>
      <c r="B83" s="302" t="s">
        <v>513</v>
      </c>
      <c r="C83" s="303">
        <v>780080</v>
      </c>
      <c r="D83" s="294">
        <v>38901</v>
      </c>
      <c r="E83" s="295">
        <v>5591</v>
      </c>
      <c r="F83" s="296">
        <v>44492</v>
      </c>
      <c r="G83" s="297">
        <v>238035066</v>
      </c>
      <c r="H83" s="298">
        <v>235057892</v>
      </c>
      <c r="I83" s="299">
        <f t="shared" si="2"/>
        <v>2977174</v>
      </c>
      <c r="J83" s="300"/>
    </row>
    <row r="84" spans="1:10" ht="26.4">
      <c r="A84" s="301">
        <v>81</v>
      </c>
      <c r="B84" s="302" t="s">
        <v>514</v>
      </c>
      <c r="C84" s="303">
        <v>780028</v>
      </c>
      <c r="D84" s="294">
        <v>33641</v>
      </c>
      <c r="E84" s="295">
        <v>0</v>
      </c>
      <c r="F84" s="296">
        <v>33641</v>
      </c>
      <c r="G84" s="297">
        <v>197813933</v>
      </c>
      <c r="H84" s="298">
        <v>195343111</v>
      </c>
      <c r="I84" s="299">
        <f t="shared" si="2"/>
        <v>2470822</v>
      </c>
      <c r="J84" s="300"/>
    </row>
    <row r="85" spans="1:10" ht="26.4">
      <c r="A85" s="291">
        <v>82</v>
      </c>
      <c r="B85" s="302" t="s">
        <v>515</v>
      </c>
      <c r="C85" s="303">
        <v>780092</v>
      </c>
      <c r="D85" s="294">
        <v>77218</v>
      </c>
      <c r="E85" s="295">
        <v>0</v>
      </c>
      <c r="F85" s="296">
        <v>77218</v>
      </c>
      <c r="G85" s="297">
        <v>449126176</v>
      </c>
      <c r="H85" s="298">
        <v>443513393</v>
      </c>
      <c r="I85" s="299">
        <f t="shared" si="2"/>
        <v>5612783</v>
      </c>
      <c r="J85" s="300"/>
    </row>
    <row r="86" spans="1:10" ht="26.4">
      <c r="A86" s="291">
        <v>83</v>
      </c>
      <c r="B86" s="302" t="s">
        <v>516</v>
      </c>
      <c r="C86" s="303">
        <v>780131</v>
      </c>
      <c r="D86" s="294">
        <v>0</v>
      </c>
      <c r="E86" s="295">
        <v>11635</v>
      </c>
      <c r="F86" s="296">
        <v>11635</v>
      </c>
      <c r="G86" s="297">
        <v>25094082</v>
      </c>
      <c r="H86" s="298">
        <v>24780059</v>
      </c>
      <c r="I86" s="299">
        <f t="shared" si="2"/>
        <v>314023</v>
      </c>
      <c r="J86" s="300"/>
    </row>
    <row r="87" spans="1:10" ht="13.2">
      <c r="A87" s="301">
        <v>84</v>
      </c>
      <c r="B87" s="302" t="s">
        <v>517</v>
      </c>
      <c r="C87" s="303">
        <v>780396</v>
      </c>
      <c r="D87" s="294">
        <v>10077</v>
      </c>
      <c r="E87" s="295">
        <v>171861</v>
      </c>
      <c r="F87" s="296">
        <v>181938</v>
      </c>
      <c r="G87" s="297">
        <v>348728823</v>
      </c>
      <c r="H87" s="298">
        <v>344363002</v>
      </c>
      <c r="I87" s="299">
        <f t="shared" si="2"/>
        <v>4365821</v>
      </c>
      <c r="J87" s="300"/>
    </row>
    <row r="88" spans="1:10" ht="13.2">
      <c r="A88" s="291">
        <v>85</v>
      </c>
      <c r="B88" s="302" t="s">
        <v>518</v>
      </c>
      <c r="C88" s="303">
        <v>780340</v>
      </c>
      <c r="D88" s="294">
        <v>0</v>
      </c>
      <c r="E88" s="295">
        <v>1228</v>
      </c>
      <c r="F88" s="296">
        <v>1228</v>
      </c>
      <c r="G88" s="297">
        <v>2362183</v>
      </c>
      <c r="H88" s="298">
        <v>2332667</v>
      </c>
      <c r="I88" s="299">
        <f t="shared" si="2"/>
        <v>29516</v>
      </c>
      <c r="J88" s="300"/>
    </row>
    <row r="89" spans="1:10" ht="13.2">
      <c r="A89" s="291">
        <v>86</v>
      </c>
      <c r="B89" s="302" t="s">
        <v>519</v>
      </c>
      <c r="C89" s="303">
        <v>780231</v>
      </c>
      <c r="D89" s="294">
        <v>5276</v>
      </c>
      <c r="E89" s="295">
        <v>14207</v>
      </c>
      <c r="F89" s="296">
        <v>19483</v>
      </c>
      <c r="G89" s="297">
        <v>55867641</v>
      </c>
      <c r="H89" s="298">
        <v>55173271</v>
      </c>
      <c r="I89" s="299">
        <f t="shared" si="2"/>
        <v>694370</v>
      </c>
      <c r="J89" s="300"/>
    </row>
    <row r="90" spans="1:10" ht="13.2">
      <c r="A90" s="301">
        <v>87</v>
      </c>
      <c r="B90" s="302" t="s">
        <v>520</v>
      </c>
      <c r="C90" s="303">
        <v>780634</v>
      </c>
      <c r="D90" s="294">
        <v>0</v>
      </c>
      <c r="E90" s="295">
        <v>1879</v>
      </c>
      <c r="F90" s="296">
        <v>1879</v>
      </c>
      <c r="G90" s="297">
        <v>3184638</v>
      </c>
      <c r="H90" s="298">
        <v>3144607</v>
      </c>
      <c r="I90" s="299">
        <f t="shared" si="2"/>
        <v>40031</v>
      </c>
      <c r="J90" s="300"/>
    </row>
    <row r="91" spans="1:10" ht="26.4">
      <c r="A91" s="291">
        <v>88</v>
      </c>
      <c r="B91" s="302" t="s">
        <v>521</v>
      </c>
      <c r="C91" s="303">
        <v>780245</v>
      </c>
      <c r="D91" s="294">
        <v>0</v>
      </c>
      <c r="E91" s="295">
        <v>3761</v>
      </c>
      <c r="F91" s="296">
        <v>3761</v>
      </c>
      <c r="G91" s="297">
        <v>10484128</v>
      </c>
      <c r="H91" s="298">
        <v>10353255</v>
      </c>
      <c r="I91" s="299">
        <f t="shared" si="2"/>
        <v>130873</v>
      </c>
      <c r="J91" s="300"/>
    </row>
    <row r="92" spans="1:10" ht="26.4">
      <c r="A92" s="291">
        <v>89</v>
      </c>
      <c r="B92" s="302" t="s">
        <v>522</v>
      </c>
      <c r="C92" s="303">
        <v>780152</v>
      </c>
      <c r="D92" s="294">
        <v>0</v>
      </c>
      <c r="E92" s="295">
        <v>1918</v>
      </c>
      <c r="F92" s="296">
        <v>1918</v>
      </c>
      <c r="G92" s="297">
        <v>3950176</v>
      </c>
      <c r="H92" s="298">
        <v>3900844</v>
      </c>
      <c r="I92" s="299">
        <f t="shared" si="2"/>
        <v>49332</v>
      </c>
      <c r="J92" s="300"/>
    </row>
    <row r="93" spans="1:10" ht="26.4">
      <c r="A93" s="301">
        <v>90</v>
      </c>
      <c r="B93" s="302" t="s">
        <v>523</v>
      </c>
      <c r="C93" s="303">
        <v>780039</v>
      </c>
      <c r="D93" s="294">
        <v>0</v>
      </c>
      <c r="E93" s="295">
        <v>24499</v>
      </c>
      <c r="F93" s="296">
        <v>24499</v>
      </c>
      <c r="G93" s="297">
        <v>47153177</v>
      </c>
      <c r="H93" s="298">
        <v>46563249</v>
      </c>
      <c r="I93" s="299">
        <f t="shared" si="2"/>
        <v>589928</v>
      </c>
      <c r="J93" s="300"/>
    </row>
    <row r="94" spans="1:10" ht="20.25" customHeight="1">
      <c r="A94" s="291">
        <v>91</v>
      </c>
      <c r="B94" s="302" t="s">
        <v>524</v>
      </c>
      <c r="C94" s="303">
        <v>780049</v>
      </c>
      <c r="D94" s="294">
        <v>0</v>
      </c>
      <c r="E94" s="295">
        <v>343</v>
      </c>
      <c r="F94" s="296">
        <v>343</v>
      </c>
      <c r="G94" s="297">
        <v>564831</v>
      </c>
      <c r="H94" s="298">
        <v>557729</v>
      </c>
      <c r="I94" s="299">
        <f t="shared" si="2"/>
        <v>7102</v>
      </c>
      <c r="J94" s="300"/>
    </row>
    <row r="95" spans="1:10" ht="13.2">
      <c r="A95" s="291">
        <v>92</v>
      </c>
      <c r="B95" s="302" t="s">
        <v>525</v>
      </c>
      <c r="C95" s="303">
        <v>780019</v>
      </c>
      <c r="D95" s="294">
        <v>0</v>
      </c>
      <c r="E95" s="295">
        <v>1023</v>
      </c>
      <c r="F95" s="296">
        <v>1023</v>
      </c>
      <c r="G95" s="297">
        <v>2840857</v>
      </c>
      <c r="H95" s="298">
        <v>2805433</v>
      </c>
      <c r="I95" s="299">
        <f t="shared" si="2"/>
        <v>35424</v>
      </c>
      <c r="J95" s="300"/>
    </row>
    <row r="96" spans="1:10" ht="39.6">
      <c r="A96" s="301">
        <v>93</v>
      </c>
      <c r="B96" s="302" t="s">
        <v>526</v>
      </c>
      <c r="C96" s="303">
        <v>780018</v>
      </c>
      <c r="D96" s="294">
        <v>166</v>
      </c>
      <c r="E96" s="295">
        <v>5580</v>
      </c>
      <c r="F96" s="296">
        <v>5746</v>
      </c>
      <c r="G96" s="297">
        <v>11285910</v>
      </c>
      <c r="H96" s="298">
        <v>11145110</v>
      </c>
      <c r="I96" s="299">
        <f t="shared" si="2"/>
        <v>140800</v>
      </c>
      <c r="J96" s="300"/>
    </row>
    <row r="97" spans="1:10" ht="26.4">
      <c r="A97" s="291">
        <v>94</v>
      </c>
      <c r="B97" s="302" t="s">
        <v>527</v>
      </c>
      <c r="C97" s="303">
        <v>780041</v>
      </c>
      <c r="D97" s="294">
        <v>0</v>
      </c>
      <c r="E97" s="295">
        <v>8347</v>
      </c>
      <c r="F97" s="296">
        <v>8347</v>
      </c>
      <c r="G97" s="297">
        <v>19895381</v>
      </c>
      <c r="H97" s="298">
        <v>19644577</v>
      </c>
      <c r="I97" s="299">
        <f t="shared" si="2"/>
        <v>250804</v>
      </c>
      <c r="J97" s="300"/>
    </row>
    <row r="98" spans="1:10" ht="13.8" thickBot="1">
      <c r="A98" s="304"/>
      <c r="B98" s="324"/>
      <c r="C98" s="325"/>
      <c r="D98" s="326"/>
      <c r="E98" s="327"/>
      <c r="F98" s="328"/>
      <c r="G98" s="305"/>
      <c r="H98" s="306"/>
      <c r="I98" s="307"/>
    </row>
    <row r="99" spans="1:10" ht="13.8" thickBot="1">
      <c r="A99" s="308"/>
      <c r="B99" s="309"/>
      <c r="C99" s="290"/>
      <c r="D99" s="310">
        <v>1065431</v>
      </c>
      <c r="E99" s="311">
        <v>5121046</v>
      </c>
      <c r="F99" s="311">
        <v>6186477</v>
      </c>
      <c r="G99" s="312">
        <v>15991830165</v>
      </c>
      <c r="H99" s="313">
        <v>15791830165</v>
      </c>
      <c r="I99" s="314">
        <v>200000000</v>
      </c>
      <c r="J99" s="315"/>
    </row>
    <row r="100" spans="1:10" s="329" customFormat="1" ht="13.2">
      <c r="C100" s="330"/>
      <c r="D100" s="331"/>
      <c r="E100" s="331"/>
      <c r="F100" s="332"/>
      <c r="G100" s="333"/>
      <c r="H100" s="333"/>
      <c r="I100" s="334"/>
    </row>
    <row r="101" spans="1:10" ht="13.2">
      <c r="G101" s="320"/>
      <c r="H101" s="320"/>
      <c r="I101" s="335"/>
      <c r="J101" s="300"/>
    </row>
    <row r="103" spans="1:10" ht="13.2">
      <c r="G103" s="315"/>
      <c r="H103" s="315"/>
    </row>
    <row r="104" spans="1:10" ht="13.2"/>
    <row r="105" spans="1:10" ht="13.2"/>
    <row r="106" spans="1:10" ht="13.2"/>
    <row r="107" spans="1:10" ht="13.2">
      <c r="C107" s="283"/>
      <c r="D107" s="283"/>
      <c r="E107" s="283"/>
      <c r="F107" s="283"/>
    </row>
    <row r="108" spans="1:10" ht="13.2">
      <c r="C108" s="283"/>
      <c r="D108" s="283"/>
      <c r="E108" s="283"/>
      <c r="F108" s="283"/>
    </row>
    <row r="109" spans="1:10" ht="13.2">
      <c r="C109" s="283"/>
      <c r="D109" s="283"/>
      <c r="E109" s="283"/>
      <c r="F109" s="283"/>
    </row>
    <row r="110" spans="1:10" ht="13.2">
      <c r="C110" s="283"/>
      <c r="D110" s="283"/>
      <c r="E110" s="283"/>
      <c r="F110" s="283"/>
    </row>
    <row r="111" spans="1:10" ht="13.2">
      <c r="C111" s="283"/>
      <c r="D111" s="283"/>
      <c r="E111" s="283"/>
      <c r="F111" s="283"/>
    </row>
    <row r="112" spans="1:10" ht="13.2">
      <c r="C112" s="283"/>
      <c r="D112" s="283"/>
      <c r="E112" s="283"/>
      <c r="F112" s="283"/>
    </row>
    <row r="113" spans="3:6" ht="13.2">
      <c r="C113" s="283"/>
      <c r="D113" s="283"/>
      <c r="E113" s="283"/>
      <c r="F113" s="283"/>
    </row>
    <row r="114" spans="3:6" ht="13.2">
      <c r="C114" s="283"/>
      <c r="D114" s="283"/>
      <c r="E114" s="283"/>
      <c r="F114" s="283"/>
    </row>
    <row r="115" spans="3:6" ht="13.2">
      <c r="C115" s="283"/>
      <c r="D115" s="283"/>
      <c r="E115" s="283"/>
      <c r="F115" s="283"/>
    </row>
    <row r="116" spans="3:6" ht="13.2">
      <c r="C116" s="283"/>
      <c r="D116" s="283"/>
      <c r="E116" s="283"/>
      <c r="F116" s="283"/>
    </row>
    <row r="117" spans="3:6" ht="13.2">
      <c r="C117" s="283"/>
      <c r="D117" s="283"/>
      <c r="E117" s="283"/>
      <c r="F117" s="283"/>
    </row>
    <row r="118" spans="3:6" ht="13.2">
      <c r="C118" s="283"/>
      <c r="D118" s="283"/>
      <c r="E118" s="283"/>
      <c r="F118" s="283"/>
    </row>
    <row r="119" spans="3:6" ht="13.2">
      <c r="C119" s="283"/>
      <c r="D119" s="283"/>
      <c r="E119" s="283"/>
      <c r="F119" s="283"/>
    </row>
    <row r="120" spans="3:6" ht="13.2">
      <c r="C120" s="283"/>
      <c r="D120" s="283"/>
      <c r="E120" s="283"/>
      <c r="F120" s="283"/>
    </row>
    <row r="121" spans="3:6" ht="13.2">
      <c r="C121" s="283"/>
      <c r="D121" s="283"/>
      <c r="E121" s="283"/>
      <c r="F121" s="283"/>
    </row>
    <row r="122" spans="3:6" ht="13.2">
      <c r="C122" s="283"/>
      <c r="D122" s="283"/>
      <c r="E122" s="283"/>
      <c r="F122" s="283"/>
    </row>
    <row r="123" spans="3:6" ht="13.2">
      <c r="C123" s="283"/>
      <c r="D123" s="283"/>
      <c r="E123" s="283"/>
      <c r="F123" s="283"/>
    </row>
    <row r="124" spans="3:6" ht="13.2">
      <c r="C124" s="283"/>
      <c r="D124" s="283"/>
      <c r="E124" s="283"/>
      <c r="F124" s="283"/>
    </row>
    <row r="125" spans="3:6" ht="13.2">
      <c r="C125" s="283"/>
      <c r="D125" s="283"/>
      <c r="E125" s="283"/>
      <c r="F125" s="283"/>
    </row>
    <row r="126" spans="3:6" ht="13.2">
      <c r="C126" s="283"/>
      <c r="D126" s="283"/>
      <c r="E126" s="283"/>
      <c r="F126" s="283"/>
    </row>
    <row r="127" spans="3:6" ht="13.2">
      <c r="C127" s="283"/>
      <c r="D127" s="283"/>
      <c r="E127" s="283"/>
      <c r="F127" s="283"/>
    </row>
    <row r="128" spans="3:6" ht="13.2">
      <c r="C128" s="283"/>
      <c r="D128" s="283"/>
      <c r="E128" s="283"/>
      <c r="F128" s="283"/>
    </row>
    <row r="129" spans="3:6" ht="13.2">
      <c r="C129" s="283"/>
      <c r="D129" s="283"/>
      <c r="E129" s="283"/>
      <c r="F129" s="283"/>
    </row>
    <row r="130" spans="3:6" ht="13.2">
      <c r="C130" s="283"/>
      <c r="D130" s="283"/>
      <c r="E130" s="283"/>
      <c r="F130" s="283"/>
    </row>
    <row r="131" spans="3:6" ht="13.2">
      <c r="C131" s="283"/>
      <c r="D131" s="283"/>
      <c r="E131" s="283"/>
      <c r="F131" s="283"/>
    </row>
    <row r="132" spans="3:6" ht="13.2">
      <c r="C132" s="283"/>
      <c r="D132" s="283"/>
      <c r="E132" s="283"/>
      <c r="F132" s="283"/>
    </row>
    <row r="133" spans="3:6" ht="13.2">
      <c r="C133" s="283"/>
      <c r="D133" s="283"/>
      <c r="E133" s="283"/>
      <c r="F133" s="283"/>
    </row>
    <row r="134" spans="3:6" ht="13.2">
      <c r="C134" s="283"/>
      <c r="D134" s="283"/>
      <c r="E134" s="283"/>
      <c r="F134" s="283"/>
    </row>
    <row r="135" spans="3:6" ht="13.2">
      <c r="C135" s="283"/>
      <c r="D135" s="283"/>
      <c r="E135" s="283"/>
      <c r="F135" s="283"/>
    </row>
    <row r="136" spans="3:6" ht="13.2">
      <c r="C136" s="283"/>
      <c r="D136" s="283"/>
      <c r="E136" s="283"/>
      <c r="F136" s="283"/>
    </row>
    <row r="137" spans="3:6" ht="13.2">
      <c r="C137" s="283"/>
      <c r="D137" s="283"/>
      <c r="E137" s="283"/>
      <c r="F137" s="283"/>
    </row>
    <row r="138" spans="3:6" ht="13.2">
      <c r="C138" s="283"/>
      <c r="D138" s="283"/>
      <c r="E138" s="283"/>
      <c r="F138" s="283"/>
    </row>
    <row r="139" spans="3:6" ht="13.2">
      <c r="C139" s="283"/>
      <c r="D139" s="283"/>
      <c r="E139" s="283"/>
      <c r="F139" s="283"/>
    </row>
    <row r="140" spans="3:6" ht="13.2">
      <c r="C140" s="283"/>
      <c r="D140" s="283"/>
      <c r="E140" s="283"/>
      <c r="F140" s="283"/>
    </row>
    <row r="141" spans="3:6" ht="13.2">
      <c r="C141" s="283"/>
      <c r="D141" s="283"/>
      <c r="E141" s="283"/>
      <c r="F141" s="283"/>
    </row>
    <row r="142" spans="3:6" ht="13.2">
      <c r="C142" s="283"/>
      <c r="D142" s="283"/>
      <c r="E142" s="283"/>
      <c r="F142" s="283"/>
    </row>
    <row r="143" spans="3:6" ht="13.2">
      <c r="C143" s="283"/>
      <c r="D143" s="283"/>
      <c r="E143" s="283"/>
      <c r="F143" s="283"/>
    </row>
    <row r="144" spans="3:6" ht="13.2">
      <c r="C144" s="283"/>
      <c r="D144" s="283"/>
      <c r="E144" s="283"/>
      <c r="F144" s="283"/>
    </row>
    <row r="145" spans="3:6" ht="13.2">
      <c r="C145" s="283"/>
      <c r="D145" s="283"/>
      <c r="E145" s="283"/>
      <c r="F145" s="283"/>
    </row>
    <row r="146" spans="3:6" ht="13.2">
      <c r="C146" s="283"/>
      <c r="D146" s="283"/>
      <c r="E146" s="283"/>
      <c r="F146" s="283"/>
    </row>
    <row r="147" spans="3:6" ht="13.2">
      <c r="C147" s="283"/>
      <c r="D147" s="283"/>
      <c r="E147" s="283"/>
      <c r="F147" s="283"/>
    </row>
    <row r="148" spans="3:6" ht="13.2">
      <c r="C148" s="283"/>
      <c r="D148" s="283"/>
      <c r="E148" s="283"/>
      <c r="F148" s="283"/>
    </row>
    <row r="149" spans="3:6" ht="13.2">
      <c r="C149" s="283"/>
      <c r="D149" s="283"/>
      <c r="E149" s="283"/>
      <c r="F149" s="283"/>
    </row>
    <row r="150" spans="3:6" ht="13.2">
      <c r="C150" s="283"/>
      <c r="D150" s="283"/>
      <c r="E150" s="283"/>
      <c r="F150" s="283"/>
    </row>
    <row r="151" spans="3:6" ht="13.2">
      <c r="C151" s="283"/>
      <c r="D151" s="283"/>
      <c r="E151" s="283"/>
      <c r="F151" s="283"/>
    </row>
    <row r="152" spans="3:6" ht="13.2">
      <c r="C152" s="283"/>
      <c r="D152" s="283"/>
      <c r="E152" s="283"/>
      <c r="F152" s="283"/>
    </row>
    <row r="153" spans="3:6" ht="13.2">
      <c r="C153" s="283"/>
      <c r="D153" s="283"/>
      <c r="E153" s="283"/>
      <c r="F153" s="283"/>
    </row>
    <row r="154" spans="3:6" ht="13.2">
      <c r="C154" s="283"/>
      <c r="D154" s="283"/>
      <c r="E154" s="283"/>
      <c r="F154" s="283"/>
    </row>
    <row r="155" spans="3:6" ht="13.2">
      <c r="C155" s="283"/>
      <c r="D155" s="283"/>
      <c r="E155" s="283"/>
      <c r="F155" s="283"/>
    </row>
    <row r="156" spans="3:6" ht="13.2">
      <c r="C156" s="283"/>
      <c r="D156" s="283"/>
      <c r="E156" s="283"/>
      <c r="F156" s="283"/>
    </row>
    <row r="157" spans="3:6" ht="13.2">
      <c r="C157" s="283"/>
      <c r="D157" s="283"/>
      <c r="E157" s="283"/>
      <c r="F157" s="283"/>
    </row>
    <row r="158" spans="3:6" ht="13.2">
      <c r="C158" s="283"/>
      <c r="D158" s="283"/>
      <c r="E158" s="283"/>
      <c r="F158" s="283"/>
    </row>
    <row r="159" spans="3:6" ht="13.2">
      <c r="C159" s="283"/>
      <c r="D159" s="283"/>
      <c r="E159" s="283"/>
      <c r="F159" s="283"/>
    </row>
    <row r="160" spans="3:6" ht="13.2">
      <c r="C160" s="283"/>
      <c r="D160" s="283"/>
      <c r="E160" s="283"/>
      <c r="F160" s="283"/>
    </row>
    <row r="161" spans="3:6" ht="13.2">
      <c r="C161" s="283"/>
      <c r="D161" s="283"/>
      <c r="E161" s="283"/>
      <c r="F161" s="283"/>
    </row>
    <row r="162" spans="3:6" ht="13.2">
      <c r="C162" s="283"/>
      <c r="D162" s="283"/>
      <c r="E162" s="283"/>
      <c r="F162" s="283"/>
    </row>
    <row r="163" spans="3:6" ht="13.2">
      <c r="C163" s="283"/>
      <c r="D163" s="283"/>
      <c r="E163" s="283"/>
      <c r="F163" s="283"/>
    </row>
    <row r="164" spans="3:6" ht="13.2">
      <c r="C164" s="283"/>
      <c r="D164" s="283"/>
      <c r="E164" s="283"/>
      <c r="F164" s="283"/>
    </row>
    <row r="165" spans="3:6" ht="13.2">
      <c r="C165" s="283"/>
      <c r="D165" s="283"/>
      <c r="E165" s="283"/>
      <c r="F165" s="283"/>
    </row>
    <row r="166" spans="3:6" ht="13.2">
      <c r="C166" s="283"/>
      <c r="D166" s="283"/>
      <c r="E166" s="283"/>
      <c r="F166" s="283"/>
    </row>
    <row r="167" spans="3:6" ht="13.2">
      <c r="C167" s="283"/>
      <c r="D167" s="283"/>
      <c r="E167" s="283"/>
      <c r="F167" s="283"/>
    </row>
    <row r="168" spans="3:6" ht="13.2">
      <c r="C168" s="283"/>
      <c r="D168" s="283"/>
      <c r="E168" s="283"/>
      <c r="F168" s="283"/>
    </row>
    <row r="169" spans="3:6" ht="13.2">
      <c r="C169" s="283"/>
      <c r="D169" s="283"/>
      <c r="E169" s="283"/>
      <c r="F169" s="283"/>
    </row>
    <row r="170" spans="3:6" ht="13.2">
      <c r="C170" s="283"/>
      <c r="D170" s="283"/>
      <c r="E170" s="283"/>
      <c r="F170" s="283"/>
    </row>
    <row r="171" spans="3:6" ht="13.2">
      <c r="C171" s="283"/>
      <c r="D171" s="283"/>
      <c r="E171" s="283"/>
      <c r="F171" s="283"/>
    </row>
    <row r="172" spans="3:6" ht="13.2">
      <c r="C172" s="283"/>
      <c r="D172" s="283"/>
      <c r="E172" s="283"/>
      <c r="F172" s="283"/>
    </row>
    <row r="173" spans="3:6" ht="13.2">
      <c r="C173" s="283"/>
      <c r="D173" s="283"/>
      <c r="E173" s="283"/>
      <c r="F173" s="283"/>
    </row>
    <row r="174" spans="3:6" ht="13.2">
      <c r="C174" s="283"/>
      <c r="D174" s="283"/>
      <c r="E174" s="283"/>
      <c r="F174" s="283"/>
    </row>
    <row r="175" spans="3:6" ht="13.2">
      <c r="C175" s="283"/>
      <c r="D175" s="283"/>
      <c r="E175" s="283"/>
      <c r="F175" s="283"/>
    </row>
    <row r="176" spans="3:6" ht="13.2">
      <c r="C176" s="283"/>
      <c r="D176" s="283"/>
      <c r="E176" s="283"/>
      <c r="F176" s="283"/>
    </row>
    <row r="177" spans="3:6" ht="13.2">
      <c r="C177" s="283"/>
      <c r="D177" s="283"/>
      <c r="E177" s="283"/>
      <c r="F177" s="283"/>
    </row>
    <row r="178" spans="3:6" ht="13.2">
      <c r="C178" s="283"/>
      <c r="D178" s="283"/>
      <c r="E178" s="283"/>
      <c r="F178" s="283"/>
    </row>
    <row r="179" spans="3:6" ht="13.2">
      <c r="C179" s="283"/>
      <c r="D179" s="283"/>
      <c r="E179" s="283"/>
      <c r="F179" s="283"/>
    </row>
    <row r="180" spans="3:6" ht="13.2">
      <c r="C180" s="283"/>
      <c r="D180" s="283"/>
      <c r="E180" s="283"/>
      <c r="F180" s="283"/>
    </row>
    <row r="181" spans="3:6" ht="13.2">
      <c r="C181" s="283"/>
      <c r="D181" s="283"/>
      <c r="E181" s="283"/>
      <c r="F181" s="283"/>
    </row>
    <row r="182" spans="3:6" ht="13.2">
      <c r="C182" s="283"/>
      <c r="D182" s="283"/>
      <c r="E182" s="283"/>
      <c r="F182" s="283"/>
    </row>
    <row r="183" spans="3:6" ht="13.2">
      <c r="C183" s="283"/>
      <c r="D183" s="283"/>
      <c r="E183" s="283"/>
      <c r="F183" s="283"/>
    </row>
    <row r="184" spans="3:6" ht="13.2">
      <c r="C184" s="283"/>
      <c r="D184" s="283"/>
      <c r="E184" s="283"/>
      <c r="F184" s="283"/>
    </row>
    <row r="185" spans="3:6" ht="13.2">
      <c r="C185" s="283"/>
      <c r="D185" s="283"/>
      <c r="E185" s="283"/>
      <c r="F185" s="283"/>
    </row>
    <row r="186" spans="3:6" ht="13.2">
      <c r="C186" s="283"/>
      <c r="D186" s="283"/>
      <c r="E186" s="283"/>
      <c r="F186" s="283"/>
    </row>
    <row r="187" spans="3:6" ht="13.2">
      <c r="C187" s="283"/>
      <c r="D187" s="283"/>
      <c r="E187" s="283"/>
      <c r="F187" s="283"/>
    </row>
    <row r="188" spans="3:6" ht="13.2">
      <c r="C188" s="283"/>
      <c r="D188" s="283"/>
      <c r="E188" s="283"/>
      <c r="F188" s="283"/>
    </row>
    <row r="189" spans="3:6" ht="13.2">
      <c r="C189" s="283"/>
      <c r="D189" s="283"/>
      <c r="E189" s="283"/>
      <c r="F189" s="283"/>
    </row>
    <row r="190" spans="3:6" ht="13.2">
      <c r="C190" s="283"/>
      <c r="D190" s="283"/>
      <c r="E190" s="283"/>
      <c r="F190" s="283"/>
    </row>
    <row r="191" spans="3:6" ht="13.2">
      <c r="C191" s="283"/>
      <c r="D191" s="283"/>
      <c r="E191" s="283"/>
      <c r="F191" s="283"/>
    </row>
    <row r="192" spans="3:6" ht="13.2">
      <c r="C192" s="283"/>
      <c r="D192" s="283"/>
      <c r="E192" s="283"/>
      <c r="F192" s="283"/>
    </row>
    <row r="193" spans="3:6" ht="13.2">
      <c r="C193" s="283"/>
      <c r="D193" s="283"/>
      <c r="E193" s="283"/>
      <c r="F193" s="283"/>
    </row>
    <row r="194" spans="3:6" ht="13.2">
      <c r="C194" s="283"/>
      <c r="D194" s="283"/>
      <c r="E194" s="283"/>
      <c r="F194" s="283"/>
    </row>
    <row r="195" spans="3:6" ht="13.2">
      <c r="C195" s="283"/>
      <c r="D195" s="283"/>
      <c r="E195" s="283"/>
      <c r="F195" s="283"/>
    </row>
    <row r="196" spans="3:6" ht="13.2">
      <c r="C196" s="283"/>
      <c r="D196" s="283"/>
      <c r="E196" s="283"/>
      <c r="F196" s="283"/>
    </row>
    <row r="197" spans="3:6" ht="13.2">
      <c r="C197" s="283"/>
      <c r="D197" s="283"/>
      <c r="E197" s="283"/>
      <c r="F197" s="283"/>
    </row>
    <row r="198" spans="3:6" ht="13.2">
      <c r="C198" s="283"/>
      <c r="D198" s="283"/>
      <c r="E198" s="283"/>
      <c r="F198" s="283"/>
    </row>
    <row r="199" spans="3:6" ht="13.2">
      <c r="C199" s="283"/>
      <c r="D199" s="283"/>
      <c r="E199" s="283"/>
      <c r="F199" s="283"/>
    </row>
    <row r="200" spans="3:6" ht="13.2">
      <c r="C200" s="283"/>
      <c r="D200" s="283"/>
      <c r="E200" s="283"/>
      <c r="F200" s="283"/>
    </row>
    <row r="201" spans="3:6" ht="13.2">
      <c r="C201" s="283"/>
      <c r="D201" s="283"/>
      <c r="E201" s="283"/>
      <c r="F201" s="283"/>
    </row>
    <row r="202" spans="3:6" ht="13.2">
      <c r="C202" s="283"/>
      <c r="D202" s="283"/>
      <c r="E202" s="283"/>
      <c r="F202" s="283"/>
    </row>
    <row r="203" spans="3:6" ht="13.2">
      <c r="C203" s="283"/>
      <c r="D203" s="283"/>
      <c r="E203" s="283"/>
      <c r="F203" s="283"/>
    </row>
    <row r="204" spans="3:6" ht="13.2">
      <c r="C204" s="283"/>
      <c r="D204" s="283"/>
      <c r="E204" s="283"/>
      <c r="F204" s="283"/>
    </row>
    <row r="205" spans="3:6" ht="13.2">
      <c r="C205" s="283"/>
      <c r="D205" s="283"/>
      <c r="E205" s="283"/>
      <c r="F205" s="283"/>
    </row>
    <row r="206" spans="3:6" ht="13.2">
      <c r="C206" s="283"/>
      <c r="D206" s="283"/>
      <c r="E206" s="283"/>
      <c r="F206" s="283"/>
    </row>
    <row r="207" spans="3:6" ht="13.2">
      <c r="C207" s="283"/>
      <c r="D207" s="283"/>
      <c r="E207" s="283"/>
      <c r="F207" s="283"/>
    </row>
    <row r="208" spans="3:6" ht="13.2">
      <c r="C208" s="283"/>
      <c r="D208" s="283"/>
      <c r="E208" s="283"/>
      <c r="F208" s="283"/>
    </row>
    <row r="209" spans="3:6" ht="13.2">
      <c r="C209" s="283"/>
      <c r="D209" s="283"/>
      <c r="E209" s="283"/>
      <c r="F209" s="283"/>
    </row>
    <row r="210" spans="3:6" ht="13.2">
      <c r="C210" s="283"/>
      <c r="D210" s="283"/>
      <c r="E210" s="283"/>
      <c r="F210" s="283"/>
    </row>
    <row r="211" spans="3:6" ht="13.2">
      <c r="C211" s="283"/>
      <c r="D211" s="283"/>
      <c r="E211" s="283"/>
      <c r="F211" s="283"/>
    </row>
    <row r="212" spans="3:6" ht="13.2">
      <c r="C212" s="283"/>
      <c r="D212" s="283"/>
      <c r="E212" s="283"/>
      <c r="F212" s="283"/>
    </row>
    <row r="213" spans="3:6" ht="13.2">
      <c r="C213" s="283"/>
      <c r="D213" s="283"/>
      <c r="E213" s="283"/>
      <c r="F213" s="283"/>
    </row>
    <row r="214" spans="3:6" ht="13.2">
      <c r="C214" s="283"/>
      <c r="D214" s="283"/>
      <c r="E214" s="283"/>
      <c r="F214" s="283"/>
    </row>
    <row r="215" spans="3:6" ht="13.2">
      <c r="C215" s="283"/>
      <c r="D215" s="283"/>
      <c r="E215" s="283"/>
      <c r="F215" s="283"/>
    </row>
    <row r="216" spans="3:6" ht="13.2">
      <c r="C216" s="283"/>
      <c r="D216" s="283"/>
      <c r="E216" s="283"/>
      <c r="F216" s="283"/>
    </row>
    <row r="217" spans="3:6" ht="13.2">
      <c r="C217" s="283"/>
      <c r="D217" s="283"/>
      <c r="E217" s="283"/>
      <c r="F217" s="283"/>
    </row>
    <row r="218" spans="3:6" ht="13.2">
      <c r="C218" s="283"/>
      <c r="D218" s="283"/>
      <c r="E218" s="283"/>
      <c r="F218" s="283"/>
    </row>
    <row r="219" spans="3:6" ht="13.2">
      <c r="C219" s="283"/>
      <c r="D219" s="283"/>
      <c r="E219" s="283"/>
      <c r="F219" s="283"/>
    </row>
    <row r="220" spans="3:6" ht="13.2">
      <c r="C220" s="283"/>
      <c r="D220" s="283"/>
      <c r="E220" s="283"/>
      <c r="F220" s="283"/>
    </row>
    <row r="221" spans="3:6" ht="13.2">
      <c r="C221" s="283"/>
      <c r="D221" s="283"/>
      <c r="E221" s="283"/>
      <c r="F221" s="283"/>
    </row>
    <row r="222" spans="3:6" ht="13.2">
      <c r="C222" s="283"/>
      <c r="D222" s="283"/>
      <c r="E222" s="283"/>
      <c r="F222" s="283"/>
    </row>
    <row r="223" spans="3:6" ht="18.75" customHeight="1">
      <c r="C223" s="283"/>
      <c r="D223" s="283"/>
      <c r="E223" s="283"/>
      <c r="F223" s="283"/>
    </row>
    <row r="224" spans="3:6" ht="18.75" customHeight="1">
      <c r="C224" s="283"/>
      <c r="D224" s="283"/>
      <c r="E224" s="283"/>
      <c r="F224" s="283"/>
    </row>
    <row r="225" spans="3:6" ht="18.75" customHeight="1">
      <c r="C225" s="283"/>
      <c r="D225" s="283"/>
      <c r="E225" s="283"/>
      <c r="F225" s="283"/>
    </row>
    <row r="226" spans="3:6" ht="18.75" customHeight="1">
      <c r="C226" s="283"/>
      <c r="D226" s="283"/>
      <c r="E226" s="283"/>
      <c r="F226" s="283"/>
    </row>
  </sheetData>
  <mergeCells count="8">
    <mergeCell ref="H1:H2"/>
    <mergeCell ref="G1:G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C19" sqref="C19"/>
    </sheetView>
  </sheetViews>
  <sheetFormatPr defaultColWidth="9.109375" defaultRowHeight="14.4"/>
  <cols>
    <col min="1" max="1" width="22.109375" style="280" customWidth="1"/>
    <col min="2" max="2" width="35.6640625" style="280" customWidth="1"/>
    <col min="3" max="3" width="12.6640625" style="280" customWidth="1"/>
    <col min="4" max="4" width="16" style="280" customWidth="1"/>
    <col min="5" max="5" width="15.109375" style="281" customWidth="1"/>
    <col min="6" max="6" width="15.33203125" style="281" customWidth="1"/>
    <col min="7" max="7" width="14.33203125" style="280" customWidth="1"/>
    <col min="8" max="8" width="18.5546875" style="280" customWidth="1"/>
    <col min="9" max="16384" width="9.109375" style="280"/>
  </cols>
  <sheetData>
    <row r="1" spans="1:8" s="264" customFormat="1" ht="13.8">
      <c r="A1" s="261"/>
      <c r="B1" s="261"/>
      <c r="C1" s="262" t="s">
        <v>398</v>
      </c>
      <c r="D1" s="262" t="s">
        <v>398</v>
      </c>
      <c r="E1" s="263"/>
      <c r="F1" s="263"/>
    </row>
    <row r="2" spans="1:8" s="264" customFormat="1" ht="13.8">
      <c r="A2" s="261"/>
      <c r="B2" s="261"/>
      <c r="C2" s="262" t="s">
        <v>398</v>
      </c>
      <c r="D2" s="262" t="s">
        <v>398</v>
      </c>
      <c r="E2" s="263"/>
      <c r="F2" s="263"/>
    </row>
    <row r="3" spans="1:8" s="264" customFormat="1" ht="13.8">
      <c r="A3" s="261"/>
      <c r="B3" s="261"/>
      <c r="C3" s="262"/>
      <c r="D3" s="262"/>
      <c r="E3" s="263"/>
      <c r="F3" s="263"/>
    </row>
    <row r="4" spans="1:8" s="264" customFormat="1" ht="28.5" customHeight="1">
      <c r="A4" s="261"/>
      <c r="B4" s="518" t="s">
        <v>1047</v>
      </c>
      <c r="C4" s="518"/>
      <c r="D4" s="518"/>
      <c r="E4" s="263"/>
      <c r="F4" s="263"/>
    </row>
    <row r="5" spans="1:8" s="264" customFormat="1" ht="13.8">
      <c r="A5" s="261"/>
      <c r="B5" s="261"/>
      <c r="C5" s="262"/>
      <c r="D5" s="262"/>
      <c r="E5" s="263"/>
      <c r="F5" s="263"/>
    </row>
    <row r="6" spans="1:8" s="264" customFormat="1" ht="13.8">
      <c r="A6" s="261"/>
      <c r="B6" s="261"/>
      <c r="C6" s="262"/>
      <c r="D6" s="262"/>
      <c r="E6" s="263"/>
      <c r="F6" s="263"/>
    </row>
    <row r="7" spans="1:8" s="264" customFormat="1" ht="31.5" customHeight="1">
      <c r="A7" s="265" t="s">
        <v>399</v>
      </c>
      <c r="B7" s="266"/>
      <c r="C7" s="519" t="s">
        <v>400</v>
      </c>
      <c r="D7" s="520"/>
      <c r="E7" s="519" t="s">
        <v>401</v>
      </c>
      <c r="F7" s="520"/>
      <c r="G7" s="519" t="s">
        <v>1048</v>
      </c>
      <c r="H7" s="520"/>
    </row>
    <row r="8" spans="1:8" s="270" customFormat="1" ht="13.2">
      <c r="A8" s="267" t="s">
        <v>402</v>
      </c>
      <c r="B8" s="267" t="s">
        <v>403</v>
      </c>
      <c r="C8" s="268" t="s">
        <v>404</v>
      </c>
      <c r="D8" s="269" t="s">
        <v>405</v>
      </c>
      <c r="E8" s="268" t="s">
        <v>404</v>
      </c>
      <c r="F8" s="269" t="s">
        <v>405</v>
      </c>
      <c r="G8" s="268" t="s">
        <v>404</v>
      </c>
      <c r="H8" s="269" t="s">
        <v>405</v>
      </c>
    </row>
    <row r="9" spans="1:8" s="276" customFormat="1" ht="13.2">
      <c r="A9" s="271" t="s">
        <v>406</v>
      </c>
      <c r="B9" s="272" t="s">
        <v>407</v>
      </c>
      <c r="C9" s="273">
        <v>1</v>
      </c>
      <c r="D9" s="273">
        <v>56327</v>
      </c>
      <c r="E9" s="274">
        <v>0</v>
      </c>
      <c r="F9" s="274">
        <v>0</v>
      </c>
      <c r="G9" s="275">
        <v>1</v>
      </c>
      <c r="H9" s="275">
        <v>56327</v>
      </c>
    </row>
    <row r="10" spans="1:8" s="276" customFormat="1" ht="13.2">
      <c r="A10" s="271" t="s">
        <v>408</v>
      </c>
      <c r="B10" s="272" t="s">
        <v>409</v>
      </c>
      <c r="C10" s="273">
        <v>1</v>
      </c>
      <c r="D10" s="273">
        <v>56327</v>
      </c>
      <c r="E10" s="274">
        <v>0</v>
      </c>
      <c r="F10" s="274">
        <v>0</v>
      </c>
      <c r="G10" s="275">
        <v>1</v>
      </c>
      <c r="H10" s="275">
        <v>56327</v>
      </c>
    </row>
    <row r="11" spans="1:8" s="276" customFormat="1" ht="13.2">
      <c r="A11" s="271" t="s">
        <v>410</v>
      </c>
      <c r="B11" s="272" t="s">
        <v>411</v>
      </c>
      <c r="C11" s="273">
        <v>1</v>
      </c>
      <c r="D11" s="273">
        <v>56327</v>
      </c>
      <c r="E11" s="274">
        <v>0</v>
      </c>
      <c r="F11" s="274">
        <v>0</v>
      </c>
      <c r="G11" s="275">
        <v>1</v>
      </c>
      <c r="H11" s="275">
        <v>56327</v>
      </c>
    </row>
    <row r="12" spans="1:8" s="276" customFormat="1" ht="13.2">
      <c r="A12" s="271" t="s">
        <v>412</v>
      </c>
      <c r="B12" s="272" t="s">
        <v>413</v>
      </c>
      <c r="C12" s="273">
        <v>1</v>
      </c>
      <c r="D12" s="273">
        <v>56327</v>
      </c>
      <c r="E12" s="274">
        <v>0</v>
      </c>
      <c r="F12" s="274">
        <v>0</v>
      </c>
      <c r="G12" s="275">
        <v>1</v>
      </c>
      <c r="H12" s="275">
        <v>56327</v>
      </c>
    </row>
    <row r="13" spans="1:8" s="276" customFormat="1" ht="13.2">
      <c r="A13" s="271" t="s">
        <v>414</v>
      </c>
      <c r="B13" s="272" t="s">
        <v>415</v>
      </c>
      <c r="C13" s="273">
        <v>1</v>
      </c>
      <c r="D13" s="273">
        <v>56327</v>
      </c>
      <c r="E13" s="274">
        <v>0</v>
      </c>
      <c r="F13" s="274">
        <v>0</v>
      </c>
      <c r="G13" s="275">
        <v>1</v>
      </c>
      <c r="H13" s="275">
        <v>56327</v>
      </c>
    </row>
    <row r="14" spans="1:8" s="276" customFormat="1" ht="13.2">
      <c r="A14" s="271" t="s">
        <v>416</v>
      </c>
      <c r="B14" s="272" t="s">
        <v>417</v>
      </c>
      <c r="C14" s="273">
        <v>1</v>
      </c>
      <c r="D14" s="273">
        <v>56327</v>
      </c>
      <c r="E14" s="274">
        <v>0</v>
      </c>
      <c r="F14" s="274">
        <v>0</v>
      </c>
      <c r="G14" s="275">
        <v>1</v>
      </c>
      <c r="H14" s="275">
        <v>56327</v>
      </c>
    </row>
    <row r="15" spans="1:8" s="276" customFormat="1" ht="13.2">
      <c r="A15" s="271" t="s">
        <v>418</v>
      </c>
      <c r="B15" s="277" t="s">
        <v>419</v>
      </c>
      <c r="C15" s="273">
        <v>2</v>
      </c>
      <c r="D15" s="273">
        <v>112654</v>
      </c>
      <c r="E15" s="274">
        <v>0</v>
      </c>
      <c r="F15" s="274">
        <v>0</v>
      </c>
      <c r="G15" s="275">
        <v>2</v>
      </c>
      <c r="H15" s="275">
        <v>112654</v>
      </c>
    </row>
    <row r="16" spans="1:8" s="276" customFormat="1" ht="13.2">
      <c r="A16" s="271" t="s">
        <v>420</v>
      </c>
      <c r="B16" s="277" t="s">
        <v>421</v>
      </c>
      <c r="C16" s="273">
        <v>20</v>
      </c>
      <c r="D16" s="273">
        <v>1126540</v>
      </c>
      <c r="E16" s="274">
        <v>-5</v>
      </c>
      <c r="F16" s="274">
        <v>-281635</v>
      </c>
      <c r="G16" s="275">
        <v>15</v>
      </c>
      <c r="H16" s="275">
        <v>844905</v>
      </c>
    </row>
    <row r="17" spans="1:8" s="276" customFormat="1" ht="26.4">
      <c r="A17" s="271" t="s">
        <v>422</v>
      </c>
      <c r="B17" s="277" t="s">
        <v>423</v>
      </c>
      <c r="C17" s="273">
        <v>23</v>
      </c>
      <c r="D17" s="273">
        <v>1295521</v>
      </c>
      <c r="E17" s="274">
        <v>0</v>
      </c>
      <c r="F17" s="274">
        <v>0</v>
      </c>
      <c r="G17" s="275">
        <v>23</v>
      </c>
      <c r="H17" s="275">
        <v>1295521</v>
      </c>
    </row>
    <row r="18" spans="1:8" s="276" customFormat="1" ht="13.2">
      <c r="A18" s="271" t="s">
        <v>424</v>
      </c>
      <c r="B18" s="272" t="s">
        <v>425</v>
      </c>
      <c r="C18" s="273">
        <v>12</v>
      </c>
      <c r="D18" s="273">
        <v>675924</v>
      </c>
      <c r="E18" s="274">
        <v>5</v>
      </c>
      <c r="F18" s="274">
        <v>281635</v>
      </c>
      <c r="G18" s="275">
        <v>17</v>
      </c>
      <c r="H18" s="275">
        <v>957559</v>
      </c>
    </row>
    <row r="19" spans="1:8" s="276" customFormat="1" ht="13.2">
      <c r="A19" s="278"/>
      <c r="B19" s="278"/>
      <c r="C19" s="279">
        <f>SUM(C9:C18)</f>
        <v>63</v>
      </c>
      <c r="D19" s="279">
        <f>SUM(D9:D18)</f>
        <v>3548601</v>
      </c>
      <c r="E19" s="279">
        <v>0</v>
      </c>
      <c r="F19" s="279">
        <v>0</v>
      </c>
      <c r="G19" s="279">
        <v>63</v>
      </c>
      <c r="H19" s="279">
        <v>3548601</v>
      </c>
    </row>
  </sheetData>
  <mergeCells count="4">
    <mergeCell ref="B4:D4"/>
    <mergeCell ref="C7:D7"/>
    <mergeCell ref="E7:F7"/>
    <mergeCell ref="G7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G57"/>
  <sheetViews>
    <sheetView showGridLines="0" zoomScale="75" zoomScaleNormal="75" workbookViewId="0">
      <selection activeCell="D17" sqref="D17"/>
    </sheetView>
  </sheetViews>
  <sheetFormatPr defaultRowHeight="14.4"/>
  <cols>
    <col min="1" max="1" width="6.6640625" style="337" customWidth="1"/>
    <col min="2" max="2" width="14.109375" style="360" customWidth="1"/>
    <col min="3" max="3" width="44" style="360" customWidth="1"/>
    <col min="4" max="4" width="19" style="360" customWidth="1"/>
    <col min="5" max="5" width="21.88671875" style="336" customWidth="1"/>
    <col min="6" max="6" width="24.109375" style="336" customWidth="1"/>
    <col min="7" max="7" width="23.44140625" style="336" customWidth="1"/>
    <col min="8" max="93" width="9.109375" style="336"/>
    <col min="94" max="94" width="3.44140625" style="336" bestFit="1" customWidth="1"/>
    <col min="95" max="95" width="12.6640625" style="336" customWidth="1"/>
    <col min="96" max="96" width="40.44140625" style="336" customWidth="1"/>
    <col min="97" max="97" width="16" style="336" customWidth="1"/>
    <col min="98" max="98" width="17.88671875" style="336" customWidth="1"/>
    <col min="99" max="99" width="18.44140625" style="336" customWidth="1"/>
    <col min="100" max="100" width="17.109375" style="336" customWidth="1"/>
    <col min="101" max="101" width="15.5546875" style="336" customWidth="1"/>
    <col min="102" max="102" width="15.44140625" style="336" customWidth="1"/>
    <col min="103" max="103" width="17" style="336" customWidth="1"/>
    <col min="104" max="104" width="18.6640625" style="336" bestFit="1" customWidth="1"/>
    <col min="105" max="105" width="13.44140625" style="336" bestFit="1" customWidth="1"/>
    <col min="106" max="106" width="9.88671875" style="336" bestFit="1" customWidth="1"/>
    <col min="107" max="107" width="9.109375" style="336"/>
    <col min="108" max="108" width="10.88671875" style="336" customWidth="1"/>
    <col min="109" max="109" width="9.109375" style="336"/>
    <col min="110" max="110" width="9.33203125" style="336" bestFit="1" customWidth="1"/>
    <col min="111" max="111" width="24.109375" style="336" bestFit="1" customWidth="1"/>
    <col min="112" max="129" width="9.109375" style="336"/>
    <col min="130" max="130" width="3.33203125" style="336" customWidth="1"/>
    <col min="131" max="131" width="12.6640625" style="336" customWidth="1"/>
    <col min="132" max="132" width="38.5546875" style="336" customWidth="1"/>
    <col min="133" max="133" width="15.109375" style="336" customWidth="1"/>
    <col min="134" max="134" width="15.6640625" style="336" customWidth="1"/>
    <col min="135" max="135" width="14.88671875" style="336" customWidth="1"/>
    <col min="136" max="136" width="9.109375" style="336" customWidth="1"/>
    <col min="137" max="137" width="8.88671875" style="336" customWidth="1"/>
    <col min="138" max="138" width="9.6640625" style="336" customWidth="1"/>
    <col min="139" max="139" width="9.33203125" style="336" customWidth="1"/>
    <col min="140" max="140" width="20.33203125" style="336" bestFit="1" customWidth="1"/>
    <col min="141" max="141" width="18.6640625" style="336" customWidth="1"/>
    <col min="142" max="142" width="17.33203125" style="336" customWidth="1"/>
    <col min="143" max="349" width="9.109375" style="336"/>
    <col min="350" max="350" width="3.44140625" style="336" bestFit="1" customWidth="1"/>
    <col min="351" max="351" width="12.6640625" style="336" customWidth="1"/>
    <col min="352" max="352" width="40.44140625" style="336" customWidth="1"/>
    <col min="353" max="353" width="16" style="336" customWidth="1"/>
    <col min="354" max="354" width="17.88671875" style="336" customWidth="1"/>
    <col min="355" max="355" width="18.44140625" style="336" customWidth="1"/>
    <col min="356" max="356" width="17.109375" style="336" customWidth="1"/>
    <col min="357" max="357" width="15.5546875" style="336" customWidth="1"/>
    <col min="358" max="358" width="15.44140625" style="336" customWidth="1"/>
    <col min="359" max="359" width="17" style="336" customWidth="1"/>
    <col min="360" max="360" width="18.6640625" style="336" bestFit="1" customWidth="1"/>
    <col min="361" max="361" width="13.44140625" style="336" bestFit="1" customWidth="1"/>
    <col min="362" max="362" width="9.88671875" style="336" bestFit="1" customWidth="1"/>
    <col min="363" max="363" width="9.109375" style="336"/>
    <col min="364" max="364" width="10.88671875" style="336" customWidth="1"/>
    <col min="365" max="365" width="9.109375" style="336"/>
    <col min="366" max="366" width="9.33203125" style="336" bestFit="1" customWidth="1"/>
    <col min="367" max="367" width="24.109375" style="336" bestFit="1" customWidth="1"/>
    <col min="368" max="385" width="9.109375" style="336"/>
    <col min="386" max="386" width="3.33203125" style="336" customWidth="1"/>
    <col min="387" max="387" width="12.6640625" style="336" customWidth="1"/>
    <col min="388" max="388" width="38.5546875" style="336" customWidth="1"/>
    <col min="389" max="389" width="15.109375" style="336" customWidth="1"/>
    <col min="390" max="390" width="15.6640625" style="336" customWidth="1"/>
    <col min="391" max="391" width="14.88671875" style="336" customWidth="1"/>
    <col min="392" max="392" width="9.109375" style="336" customWidth="1"/>
    <col min="393" max="393" width="8.88671875" style="336" customWidth="1"/>
    <col min="394" max="394" width="9.6640625" style="336" customWidth="1"/>
    <col min="395" max="395" width="9.33203125" style="336" customWidth="1"/>
    <col min="396" max="396" width="20.33203125" style="336" bestFit="1" customWidth="1"/>
    <col min="397" max="397" width="18.6640625" style="336" customWidth="1"/>
    <col min="398" max="398" width="17.33203125" style="336" customWidth="1"/>
    <col min="399" max="605" width="9.109375" style="336"/>
    <col min="606" max="606" width="3.44140625" style="336" bestFit="1" customWidth="1"/>
    <col min="607" max="607" width="12.6640625" style="336" customWidth="1"/>
    <col min="608" max="608" width="40.44140625" style="336" customWidth="1"/>
    <col min="609" max="609" width="16" style="336" customWidth="1"/>
    <col min="610" max="610" width="17.88671875" style="336" customWidth="1"/>
    <col min="611" max="611" width="18.44140625" style="336" customWidth="1"/>
    <col min="612" max="612" width="17.109375" style="336" customWidth="1"/>
    <col min="613" max="613" width="15.5546875" style="336" customWidth="1"/>
    <col min="614" max="614" width="15.44140625" style="336" customWidth="1"/>
    <col min="615" max="615" width="17" style="336" customWidth="1"/>
    <col min="616" max="616" width="18.6640625" style="336" bestFit="1" customWidth="1"/>
    <col min="617" max="617" width="13.44140625" style="336" bestFit="1" customWidth="1"/>
    <col min="618" max="618" width="9.88671875" style="336" bestFit="1" customWidth="1"/>
    <col min="619" max="619" width="9.109375" style="336"/>
    <col min="620" max="620" width="10.88671875" style="336" customWidth="1"/>
    <col min="621" max="621" width="9.109375" style="336"/>
    <col min="622" max="622" width="9.33203125" style="336" bestFit="1" customWidth="1"/>
    <col min="623" max="623" width="24.109375" style="336" bestFit="1" customWidth="1"/>
    <col min="624" max="641" width="9.109375" style="336"/>
    <col min="642" max="642" width="3.33203125" style="336" customWidth="1"/>
    <col min="643" max="643" width="12.6640625" style="336" customWidth="1"/>
    <col min="644" max="644" width="38.5546875" style="336" customWidth="1"/>
    <col min="645" max="645" width="15.109375" style="336" customWidth="1"/>
    <col min="646" max="646" width="15.6640625" style="336" customWidth="1"/>
    <col min="647" max="647" width="14.88671875" style="336" customWidth="1"/>
    <col min="648" max="648" width="9.109375" style="336" customWidth="1"/>
    <col min="649" max="649" width="8.88671875" style="336" customWidth="1"/>
    <col min="650" max="650" width="9.6640625" style="336" customWidth="1"/>
    <col min="651" max="651" width="9.33203125" style="336" customWidth="1"/>
    <col min="652" max="652" width="20.33203125" style="336" bestFit="1" customWidth="1"/>
    <col min="653" max="653" width="18.6640625" style="336" customWidth="1"/>
    <col min="654" max="654" width="17.33203125" style="336" customWidth="1"/>
    <col min="655" max="861" width="9.109375" style="336"/>
    <col min="862" max="862" width="3.44140625" style="336" bestFit="1" customWidth="1"/>
    <col min="863" max="863" width="12.6640625" style="336" customWidth="1"/>
    <col min="864" max="864" width="40.44140625" style="336" customWidth="1"/>
    <col min="865" max="865" width="16" style="336" customWidth="1"/>
    <col min="866" max="866" width="17.88671875" style="336" customWidth="1"/>
    <col min="867" max="867" width="18.44140625" style="336" customWidth="1"/>
    <col min="868" max="868" width="17.109375" style="336" customWidth="1"/>
    <col min="869" max="869" width="15.5546875" style="336" customWidth="1"/>
    <col min="870" max="870" width="15.44140625" style="336" customWidth="1"/>
    <col min="871" max="871" width="17" style="336" customWidth="1"/>
    <col min="872" max="872" width="18.6640625" style="336" bestFit="1" customWidth="1"/>
    <col min="873" max="873" width="13.44140625" style="336" bestFit="1" customWidth="1"/>
    <col min="874" max="874" width="9.88671875" style="336" bestFit="1" customWidth="1"/>
    <col min="875" max="875" width="9.109375" style="336"/>
    <col min="876" max="876" width="10.88671875" style="336" customWidth="1"/>
    <col min="877" max="877" width="9.109375" style="336"/>
    <col min="878" max="878" width="9.33203125" style="336" bestFit="1" customWidth="1"/>
    <col min="879" max="879" width="24.109375" style="336" bestFit="1" customWidth="1"/>
    <col min="880" max="897" width="9.109375" style="336"/>
    <col min="898" max="898" width="3.33203125" style="336" customWidth="1"/>
    <col min="899" max="899" width="12.6640625" style="336" customWidth="1"/>
    <col min="900" max="900" width="38.5546875" style="336" customWidth="1"/>
    <col min="901" max="901" width="15.109375" style="336" customWidth="1"/>
    <col min="902" max="902" width="15.6640625" style="336" customWidth="1"/>
    <col min="903" max="903" width="14.88671875" style="336" customWidth="1"/>
    <col min="904" max="904" width="9.109375" style="336" customWidth="1"/>
    <col min="905" max="905" width="8.88671875" style="336" customWidth="1"/>
    <col min="906" max="906" width="9.6640625" style="336" customWidth="1"/>
    <col min="907" max="907" width="9.33203125" style="336" customWidth="1"/>
    <col min="908" max="908" width="20.33203125" style="336" bestFit="1" customWidth="1"/>
    <col min="909" max="909" width="18.6640625" style="336" customWidth="1"/>
    <col min="910" max="910" width="17.33203125" style="336" customWidth="1"/>
    <col min="911" max="1117" width="9.109375" style="336"/>
    <col min="1118" max="1118" width="3.44140625" style="336" bestFit="1" customWidth="1"/>
    <col min="1119" max="1119" width="12.6640625" style="336" customWidth="1"/>
    <col min="1120" max="1120" width="40.44140625" style="336" customWidth="1"/>
    <col min="1121" max="1121" width="16" style="336" customWidth="1"/>
    <col min="1122" max="1122" width="17.88671875" style="336" customWidth="1"/>
    <col min="1123" max="1123" width="18.44140625" style="336" customWidth="1"/>
    <col min="1124" max="1124" width="17.109375" style="336" customWidth="1"/>
    <col min="1125" max="1125" width="15.5546875" style="336" customWidth="1"/>
    <col min="1126" max="1126" width="15.44140625" style="336" customWidth="1"/>
    <col min="1127" max="1127" width="17" style="336" customWidth="1"/>
    <col min="1128" max="1128" width="18.6640625" style="336" bestFit="1" customWidth="1"/>
    <col min="1129" max="1129" width="13.44140625" style="336" bestFit="1" customWidth="1"/>
    <col min="1130" max="1130" width="9.88671875" style="336" bestFit="1" customWidth="1"/>
    <col min="1131" max="1131" width="9.109375" style="336"/>
    <col min="1132" max="1132" width="10.88671875" style="336" customWidth="1"/>
    <col min="1133" max="1133" width="9.109375" style="336"/>
    <col min="1134" max="1134" width="9.33203125" style="336" bestFit="1" customWidth="1"/>
    <col min="1135" max="1135" width="24.109375" style="336" bestFit="1" customWidth="1"/>
    <col min="1136" max="1153" width="9.109375" style="336"/>
    <col min="1154" max="1154" width="3.33203125" style="336" customWidth="1"/>
    <col min="1155" max="1155" width="12.6640625" style="336" customWidth="1"/>
    <col min="1156" max="1156" width="38.5546875" style="336" customWidth="1"/>
    <col min="1157" max="1157" width="15.109375" style="336" customWidth="1"/>
    <col min="1158" max="1158" width="15.6640625" style="336" customWidth="1"/>
    <col min="1159" max="1159" width="14.88671875" style="336" customWidth="1"/>
    <col min="1160" max="1160" width="9.109375" style="336" customWidth="1"/>
    <col min="1161" max="1161" width="8.88671875" style="336" customWidth="1"/>
    <col min="1162" max="1162" width="9.6640625" style="336" customWidth="1"/>
    <col min="1163" max="1163" width="9.33203125" style="336" customWidth="1"/>
    <col min="1164" max="1164" width="20.33203125" style="336" bestFit="1" customWidth="1"/>
    <col min="1165" max="1165" width="18.6640625" style="336" customWidth="1"/>
    <col min="1166" max="1166" width="17.33203125" style="336" customWidth="1"/>
    <col min="1167" max="1373" width="9.109375" style="336"/>
    <col min="1374" max="1374" width="3.44140625" style="336" bestFit="1" customWidth="1"/>
    <col min="1375" max="1375" width="12.6640625" style="336" customWidth="1"/>
    <col min="1376" max="1376" width="40.44140625" style="336" customWidth="1"/>
    <col min="1377" max="1377" width="16" style="336" customWidth="1"/>
    <col min="1378" max="1378" width="17.88671875" style="336" customWidth="1"/>
    <col min="1379" max="1379" width="18.44140625" style="336" customWidth="1"/>
    <col min="1380" max="1380" width="17.109375" style="336" customWidth="1"/>
    <col min="1381" max="1381" width="15.5546875" style="336" customWidth="1"/>
    <col min="1382" max="1382" width="15.44140625" style="336" customWidth="1"/>
    <col min="1383" max="1383" width="17" style="336" customWidth="1"/>
    <col min="1384" max="1384" width="18.6640625" style="336" bestFit="1" customWidth="1"/>
    <col min="1385" max="1385" width="13.44140625" style="336" bestFit="1" customWidth="1"/>
    <col min="1386" max="1386" width="9.88671875" style="336" bestFit="1" customWidth="1"/>
    <col min="1387" max="1387" width="9.109375" style="336"/>
    <col min="1388" max="1388" width="10.88671875" style="336" customWidth="1"/>
    <col min="1389" max="1389" width="9.109375" style="336"/>
    <col min="1390" max="1390" width="9.33203125" style="336" bestFit="1" customWidth="1"/>
    <col min="1391" max="1391" width="24.109375" style="336" bestFit="1" customWidth="1"/>
    <col min="1392" max="1409" width="9.109375" style="336"/>
    <col min="1410" max="1410" width="3.33203125" style="336" customWidth="1"/>
    <col min="1411" max="1411" width="12.6640625" style="336" customWidth="1"/>
    <col min="1412" max="1412" width="38.5546875" style="336" customWidth="1"/>
    <col min="1413" max="1413" width="15.109375" style="336" customWidth="1"/>
    <col min="1414" max="1414" width="15.6640625" style="336" customWidth="1"/>
    <col min="1415" max="1415" width="14.88671875" style="336" customWidth="1"/>
    <col min="1416" max="1416" width="9.109375" style="336" customWidth="1"/>
    <col min="1417" max="1417" width="8.88671875" style="336" customWidth="1"/>
    <col min="1418" max="1418" width="9.6640625" style="336" customWidth="1"/>
    <col min="1419" max="1419" width="9.33203125" style="336" customWidth="1"/>
    <col min="1420" max="1420" width="20.33203125" style="336" bestFit="1" customWidth="1"/>
    <col min="1421" max="1421" width="18.6640625" style="336" customWidth="1"/>
    <col min="1422" max="1422" width="17.33203125" style="336" customWidth="1"/>
    <col min="1423" max="1629" width="9.109375" style="336"/>
    <col min="1630" max="1630" width="3.44140625" style="336" bestFit="1" customWidth="1"/>
    <col min="1631" max="1631" width="12.6640625" style="336" customWidth="1"/>
    <col min="1632" max="1632" width="40.44140625" style="336" customWidth="1"/>
    <col min="1633" max="1633" width="16" style="336" customWidth="1"/>
    <col min="1634" max="1634" width="17.88671875" style="336" customWidth="1"/>
    <col min="1635" max="1635" width="18.44140625" style="336" customWidth="1"/>
    <col min="1636" max="1636" width="17.109375" style="336" customWidth="1"/>
    <col min="1637" max="1637" width="15.5546875" style="336" customWidth="1"/>
    <col min="1638" max="1638" width="15.44140625" style="336" customWidth="1"/>
    <col min="1639" max="1639" width="17" style="336" customWidth="1"/>
    <col min="1640" max="1640" width="18.6640625" style="336" bestFit="1" customWidth="1"/>
    <col min="1641" max="1641" width="13.44140625" style="336" bestFit="1" customWidth="1"/>
    <col min="1642" max="1642" width="9.88671875" style="336" bestFit="1" customWidth="1"/>
    <col min="1643" max="1643" width="9.109375" style="336"/>
    <col min="1644" max="1644" width="10.88671875" style="336" customWidth="1"/>
    <col min="1645" max="1645" width="9.109375" style="336"/>
    <col min="1646" max="1646" width="9.33203125" style="336" bestFit="1" customWidth="1"/>
    <col min="1647" max="1647" width="24.109375" style="336" bestFit="1" customWidth="1"/>
    <col min="1648" max="1665" width="9.109375" style="336"/>
    <col min="1666" max="1666" width="3.33203125" style="336" customWidth="1"/>
    <col min="1667" max="1667" width="12.6640625" style="336" customWidth="1"/>
    <col min="1668" max="1668" width="38.5546875" style="336" customWidth="1"/>
    <col min="1669" max="1669" width="15.109375" style="336" customWidth="1"/>
    <col min="1670" max="1670" width="15.6640625" style="336" customWidth="1"/>
    <col min="1671" max="1671" width="14.88671875" style="336" customWidth="1"/>
    <col min="1672" max="1672" width="9.109375" style="336" customWidth="1"/>
    <col min="1673" max="1673" width="8.88671875" style="336" customWidth="1"/>
    <col min="1674" max="1674" width="9.6640625" style="336" customWidth="1"/>
    <col min="1675" max="1675" width="9.33203125" style="336" customWidth="1"/>
    <col min="1676" max="1676" width="20.33203125" style="336" bestFit="1" customWidth="1"/>
    <col min="1677" max="1677" width="18.6640625" style="336" customWidth="1"/>
    <col min="1678" max="1678" width="17.33203125" style="336" customWidth="1"/>
    <col min="1679" max="1885" width="9.109375" style="336"/>
    <col min="1886" max="1886" width="3.44140625" style="336" bestFit="1" customWidth="1"/>
    <col min="1887" max="1887" width="12.6640625" style="336" customWidth="1"/>
    <col min="1888" max="1888" width="40.44140625" style="336" customWidth="1"/>
    <col min="1889" max="1889" width="16" style="336" customWidth="1"/>
    <col min="1890" max="1890" width="17.88671875" style="336" customWidth="1"/>
    <col min="1891" max="1891" width="18.44140625" style="336" customWidth="1"/>
    <col min="1892" max="1892" width="17.109375" style="336" customWidth="1"/>
    <col min="1893" max="1893" width="15.5546875" style="336" customWidth="1"/>
    <col min="1894" max="1894" width="15.44140625" style="336" customWidth="1"/>
    <col min="1895" max="1895" width="17" style="336" customWidth="1"/>
    <col min="1896" max="1896" width="18.6640625" style="336" bestFit="1" customWidth="1"/>
    <col min="1897" max="1897" width="13.44140625" style="336" bestFit="1" customWidth="1"/>
    <col min="1898" max="1898" width="9.88671875" style="336" bestFit="1" customWidth="1"/>
    <col min="1899" max="1899" width="9.109375" style="336"/>
    <col min="1900" max="1900" width="10.88671875" style="336" customWidth="1"/>
    <col min="1901" max="1901" width="9.109375" style="336"/>
    <col min="1902" max="1902" width="9.33203125" style="336" bestFit="1" customWidth="1"/>
    <col min="1903" max="1903" width="24.109375" style="336" bestFit="1" customWidth="1"/>
    <col min="1904" max="1921" width="9.109375" style="336"/>
    <col min="1922" max="1922" width="3.33203125" style="336" customWidth="1"/>
    <col min="1923" max="1923" width="12.6640625" style="336" customWidth="1"/>
    <col min="1924" max="1924" width="38.5546875" style="336" customWidth="1"/>
    <col min="1925" max="1925" width="15.109375" style="336" customWidth="1"/>
    <col min="1926" max="1926" width="15.6640625" style="336" customWidth="1"/>
    <col min="1927" max="1927" width="14.88671875" style="336" customWidth="1"/>
    <col min="1928" max="1928" width="9.109375" style="336" customWidth="1"/>
    <col min="1929" max="1929" width="8.88671875" style="336" customWidth="1"/>
    <col min="1930" max="1930" width="9.6640625" style="336" customWidth="1"/>
    <col min="1931" max="1931" width="9.33203125" style="336" customWidth="1"/>
    <col min="1932" max="1932" width="20.33203125" style="336" bestFit="1" customWidth="1"/>
    <col min="1933" max="1933" width="18.6640625" style="336" customWidth="1"/>
    <col min="1934" max="1934" width="17.33203125" style="336" customWidth="1"/>
    <col min="1935" max="2141" width="9.109375" style="336"/>
    <col min="2142" max="2142" width="3.44140625" style="336" bestFit="1" customWidth="1"/>
    <col min="2143" max="2143" width="12.6640625" style="336" customWidth="1"/>
    <col min="2144" max="2144" width="40.44140625" style="336" customWidth="1"/>
    <col min="2145" max="2145" width="16" style="336" customWidth="1"/>
    <col min="2146" max="2146" width="17.88671875" style="336" customWidth="1"/>
    <col min="2147" max="2147" width="18.44140625" style="336" customWidth="1"/>
    <col min="2148" max="2148" width="17.109375" style="336" customWidth="1"/>
    <col min="2149" max="2149" width="15.5546875" style="336" customWidth="1"/>
    <col min="2150" max="2150" width="15.44140625" style="336" customWidth="1"/>
    <col min="2151" max="2151" width="17" style="336" customWidth="1"/>
    <col min="2152" max="2152" width="18.6640625" style="336" bestFit="1" customWidth="1"/>
    <col min="2153" max="2153" width="13.44140625" style="336" bestFit="1" customWidth="1"/>
    <col min="2154" max="2154" width="9.88671875" style="336" bestFit="1" customWidth="1"/>
    <col min="2155" max="2155" width="9.109375" style="336"/>
    <col min="2156" max="2156" width="10.88671875" style="336" customWidth="1"/>
    <col min="2157" max="2157" width="9.109375" style="336"/>
    <col min="2158" max="2158" width="9.33203125" style="336" bestFit="1" customWidth="1"/>
    <col min="2159" max="2159" width="24.109375" style="336" bestFit="1" customWidth="1"/>
    <col min="2160" max="2177" width="9.109375" style="336"/>
    <col min="2178" max="2178" width="3.33203125" style="336" customWidth="1"/>
    <col min="2179" max="2179" width="12.6640625" style="336" customWidth="1"/>
    <col min="2180" max="2180" width="38.5546875" style="336" customWidth="1"/>
    <col min="2181" max="2181" width="15.109375" style="336" customWidth="1"/>
    <col min="2182" max="2182" width="15.6640625" style="336" customWidth="1"/>
    <col min="2183" max="2183" width="14.88671875" style="336" customWidth="1"/>
    <col min="2184" max="2184" width="9.109375" style="336" customWidth="1"/>
    <col min="2185" max="2185" width="8.88671875" style="336" customWidth="1"/>
    <col min="2186" max="2186" width="9.6640625" style="336" customWidth="1"/>
    <col min="2187" max="2187" width="9.33203125" style="336" customWidth="1"/>
    <col min="2188" max="2188" width="20.33203125" style="336" bestFit="1" customWidth="1"/>
    <col min="2189" max="2189" width="18.6640625" style="336" customWidth="1"/>
    <col min="2190" max="2190" width="17.33203125" style="336" customWidth="1"/>
    <col min="2191" max="2397" width="9.109375" style="336"/>
    <col min="2398" max="2398" width="3.44140625" style="336" bestFit="1" customWidth="1"/>
    <col min="2399" max="2399" width="12.6640625" style="336" customWidth="1"/>
    <col min="2400" max="2400" width="40.44140625" style="336" customWidth="1"/>
    <col min="2401" max="2401" width="16" style="336" customWidth="1"/>
    <col min="2402" max="2402" width="17.88671875" style="336" customWidth="1"/>
    <col min="2403" max="2403" width="18.44140625" style="336" customWidth="1"/>
    <col min="2404" max="2404" width="17.109375" style="336" customWidth="1"/>
    <col min="2405" max="2405" width="15.5546875" style="336" customWidth="1"/>
    <col min="2406" max="2406" width="15.44140625" style="336" customWidth="1"/>
    <col min="2407" max="2407" width="17" style="336" customWidth="1"/>
    <col min="2408" max="2408" width="18.6640625" style="336" bestFit="1" customWidth="1"/>
    <col min="2409" max="2409" width="13.44140625" style="336" bestFit="1" customWidth="1"/>
    <col min="2410" max="2410" width="9.88671875" style="336" bestFit="1" customWidth="1"/>
    <col min="2411" max="2411" width="9.109375" style="336"/>
    <col min="2412" max="2412" width="10.88671875" style="336" customWidth="1"/>
    <col min="2413" max="2413" width="9.109375" style="336"/>
    <col min="2414" max="2414" width="9.33203125" style="336" bestFit="1" customWidth="1"/>
    <col min="2415" max="2415" width="24.109375" style="336" bestFit="1" customWidth="1"/>
    <col min="2416" max="2433" width="9.109375" style="336"/>
    <col min="2434" max="2434" width="3.33203125" style="336" customWidth="1"/>
    <col min="2435" max="2435" width="12.6640625" style="336" customWidth="1"/>
    <col min="2436" max="2436" width="38.5546875" style="336" customWidth="1"/>
    <col min="2437" max="2437" width="15.109375" style="336" customWidth="1"/>
    <col min="2438" max="2438" width="15.6640625" style="336" customWidth="1"/>
    <col min="2439" max="2439" width="14.88671875" style="336" customWidth="1"/>
    <col min="2440" max="2440" width="9.109375" style="336" customWidth="1"/>
    <col min="2441" max="2441" width="8.88671875" style="336" customWidth="1"/>
    <col min="2442" max="2442" width="9.6640625" style="336" customWidth="1"/>
    <col min="2443" max="2443" width="9.33203125" style="336" customWidth="1"/>
    <col min="2444" max="2444" width="20.33203125" style="336" bestFit="1" customWidth="1"/>
    <col min="2445" max="2445" width="18.6640625" style="336" customWidth="1"/>
    <col min="2446" max="2446" width="17.33203125" style="336" customWidth="1"/>
    <col min="2447" max="2653" width="9.109375" style="336"/>
    <col min="2654" max="2654" width="3.44140625" style="336" bestFit="1" customWidth="1"/>
    <col min="2655" max="2655" width="12.6640625" style="336" customWidth="1"/>
    <col min="2656" max="2656" width="40.44140625" style="336" customWidth="1"/>
    <col min="2657" max="2657" width="16" style="336" customWidth="1"/>
    <col min="2658" max="2658" width="17.88671875" style="336" customWidth="1"/>
    <col min="2659" max="2659" width="18.44140625" style="336" customWidth="1"/>
    <col min="2660" max="2660" width="17.109375" style="336" customWidth="1"/>
    <col min="2661" max="2661" width="15.5546875" style="336" customWidth="1"/>
    <col min="2662" max="2662" width="15.44140625" style="336" customWidth="1"/>
    <col min="2663" max="2663" width="17" style="336" customWidth="1"/>
    <col min="2664" max="2664" width="18.6640625" style="336" bestFit="1" customWidth="1"/>
    <col min="2665" max="2665" width="13.44140625" style="336" bestFit="1" customWidth="1"/>
    <col min="2666" max="2666" width="9.88671875" style="336" bestFit="1" customWidth="1"/>
    <col min="2667" max="2667" width="9.109375" style="336"/>
    <col min="2668" max="2668" width="10.88671875" style="336" customWidth="1"/>
    <col min="2669" max="2669" width="9.109375" style="336"/>
    <col min="2670" max="2670" width="9.33203125" style="336" bestFit="1" customWidth="1"/>
    <col min="2671" max="2671" width="24.109375" style="336" bestFit="1" customWidth="1"/>
    <col min="2672" max="2689" width="9.109375" style="336"/>
    <col min="2690" max="2690" width="3.33203125" style="336" customWidth="1"/>
    <col min="2691" max="2691" width="12.6640625" style="336" customWidth="1"/>
    <col min="2692" max="2692" width="38.5546875" style="336" customWidth="1"/>
    <col min="2693" max="2693" width="15.109375" style="336" customWidth="1"/>
    <col min="2694" max="2694" width="15.6640625" style="336" customWidth="1"/>
    <col min="2695" max="2695" width="14.88671875" style="336" customWidth="1"/>
    <col min="2696" max="2696" width="9.109375" style="336" customWidth="1"/>
    <col min="2697" max="2697" width="8.88671875" style="336" customWidth="1"/>
    <col min="2698" max="2698" width="9.6640625" style="336" customWidth="1"/>
    <col min="2699" max="2699" width="9.33203125" style="336" customWidth="1"/>
    <col min="2700" max="2700" width="20.33203125" style="336" bestFit="1" customWidth="1"/>
    <col min="2701" max="2701" width="18.6640625" style="336" customWidth="1"/>
    <col min="2702" max="2702" width="17.33203125" style="336" customWidth="1"/>
    <col min="2703" max="2909" width="9.109375" style="336"/>
    <col min="2910" max="2910" width="3.44140625" style="336" bestFit="1" customWidth="1"/>
    <col min="2911" max="2911" width="12.6640625" style="336" customWidth="1"/>
    <col min="2912" max="2912" width="40.44140625" style="336" customWidth="1"/>
    <col min="2913" max="2913" width="16" style="336" customWidth="1"/>
    <col min="2914" max="2914" width="17.88671875" style="336" customWidth="1"/>
    <col min="2915" max="2915" width="18.44140625" style="336" customWidth="1"/>
    <col min="2916" max="2916" width="17.109375" style="336" customWidth="1"/>
    <col min="2917" max="2917" width="15.5546875" style="336" customWidth="1"/>
    <col min="2918" max="2918" width="15.44140625" style="336" customWidth="1"/>
    <col min="2919" max="2919" width="17" style="336" customWidth="1"/>
    <col min="2920" max="2920" width="18.6640625" style="336" bestFit="1" customWidth="1"/>
    <col min="2921" max="2921" width="13.44140625" style="336" bestFit="1" customWidth="1"/>
    <col min="2922" max="2922" width="9.88671875" style="336" bestFit="1" customWidth="1"/>
    <col min="2923" max="2923" width="9.109375" style="336"/>
    <col min="2924" max="2924" width="10.88671875" style="336" customWidth="1"/>
    <col min="2925" max="2925" width="9.109375" style="336"/>
    <col min="2926" max="2926" width="9.33203125" style="336" bestFit="1" customWidth="1"/>
    <col min="2927" max="2927" width="24.109375" style="336" bestFit="1" customWidth="1"/>
    <col min="2928" max="2945" width="9.109375" style="336"/>
    <col min="2946" max="2946" width="3.33203125" style="336" customWidth="1"/>
    <col min="2947" max="2947" width="12.6640625" style="336" customWidth="1"/>
    <col min="2948" max="2948" width="38.5546875" style="336" customWidth="1"/>
    <col min="2949" max="2949" width="15.109375" style="336" customWidth="1"/>
    <col min="2950" max="2950" width="15.6640625" style="336" customWidth="1"/>
    <col min="2951" max="2951" width="14.88671875" style="336" customWidth="1"/>
    <col min="2952" max="2952" width="9.109375" style="336" customWidth="1"/>
    <col min="2953" max="2953" width="8.88671875" style="336" customWidth="1"/>
    <col min="2954" max="2954" width="9.6640625" style="336" customWidth="1"/>
    <col min="2955" max="2955" width="9.33203125" style="336" customWidth="1"/>
    <col min="2956" max="2956" width="20.33203125" style="336" bestFit="1" customWidth="1"/>
    <col min="2957" max="2957" width="18.6640625" style="336" customWidth="1"/>
    <col min="2958" max="2958" width="17.33203125" style="336" customWidth="1"/>
    <col min="2959" max="3165" width="9.109375" style="336"/>
    <col min="3166" max="3166" width="3.44140625" style="336" bestFit="1" customWidth="1"/>
    <col min="3167" max="3167" width="12.6640625" style="336" customWidth="1"/>
    <col min="3168" max="3168" width="40.44140625" style="336" customWidth="1"/>
    <col min="3169" max="3169" width="16" style="336" customWidth="1"/>
    <col min="3170" max="3170" width="17.88671875" style="336" customWidth="1"/>
    <col min="3171" max="3171" width="18.44140625" style="336" customWidth="1"/>
    <col min="3172" max="3172" width="17.109375" style="336" customWidth="1"/>
    <col min="3173" max="3173" width="15.5546875" style="336" customWidth="1"/>
    <col min="3174" max="3174" width="15.44140625" style="336" customWidth="1"/>
    <col min="3175" max="3175" width="17" style="336" customWidth="1"/>
    <col min="3176" max="3176" width="18.6640625" style="336" bestFit="1" customWidth="1"/>
    <col min="3177" max="3177" width="13.44140625" style="336" bestFit="1" customWidth="1"/>
    <col min="3178" max="3178" width="9.88671875" style="336" bestFit="1" customWidth="1"/>
    <col min="3179" max="3179" width="9.109375" style="336"/>
    <col min="3180" max="3180" width="10.88671875" style="336" customWidth="1"/>
    <col min="3181" max="3181" width="9.109375" style="336"/>
    <col min="3182" max="3182" width="9.33203125" style="336" bestFit="1" customWidth="1"/>
    <col min="3183" max="3183" width="24.109375" style="336" bestFit="1" customWidth="1"/>
    <col min="3184" max="3201" width="9.109375" style="336"/>
    <col min="3202" max="3202" width="3.33203125" style="336" customWidth="1"/>
    <col min="3203" max="3203" width="12.6640625" style="336" customWidth="1"/>
    <col min="3204" max="3204" width="38.5546875" style="336" customWidth="1"/>
    <col min="3205" max="3205" width="15.109375" style="336" customWidth="1"/>
    <col min="3206" max="3206" width="15.6640625" style="336" customWidth="1"/>
    <col min="3207" max="3207" width="14.88671875" style="336" customWidth="1"/>
    <col min="3208" max="3208" width="9.109375" style="336" customWidth="1"/>
    <col min="3209" max="3209" width="8.88671875" style="336" customWidth="1"/>
    <col min="3210" max="3210" width="9.6640625" style="336" customWidth="1"/>
    <col min="3211" max="3211" width="9.33203125" style="336" customWidth="1"/>
    <col min="3212" max="3212" width="20.33203125" style="336" bestFit="1" customWidth="1"/>
    <col min="3213" max="3213" width="18.6640625" style="336" customWidth="1"/>
    <col min="3214" max="3214" width="17.33203125" style="336" customWidth="1"/>
    <col min="3215" max="3421" width="9.109375" style="336"/>
    <col min="3422" max="3422" width="3.44140625" style="336" bestFit="1" customWidth="1"/>
    <col min="3423" max="3423" width="12.6640625" style="336" customWidth="1"/>
    <col min="3424" max="3424" width="40.44140625" style="336" customWidth="1"/>
    <col min="3425" max="3425" width="16" style="336" customWidth="1"/>
    <col min="3426" max="3426" width="17.88671875" style="336" customWidth="1"/>
    <col min="3427" max="3427" width="18.44140625" style="336" customWidth="1"/>
    <col min="3428" max="3428" width="17.109375" style="336" customWidth="1"/>
    <col min="3429" max="3429" width="15.5546875" style="336" customWidth="1"/>
    <col min="3430" max="3430" width="15.44140625" style="336" customWidth="1"/>
    <col min="3431" max="3431" width="17" style="336" customWidth="1"/>
    <col min="3432" max="3432" width="18.6640625" style="336" bestFit="1" customWidth="1"/>
    <col min="3433" max="3433" width="13.44140625" style="336" bestFit="1" customWidth="1"/>
    <col min="3434" max="3434" width="9.88671875" style="336" bestFit="1" customWidth="1"/>
    <col min="3435" max="3435" width="9.109375" style="336"/>
    <col min="3436" max="3436" width="10.88671875" style="336" customWidth="1"/>
    <col min="3437" max="3437" width="9.109375" style="336"/>
    <col min="3438" max="3438" width="9.33203125" style="336" bestFit="1" customWidth="1"/>
    <col min="3439" max="3439" width="24.109375" style="336" bestFit="1" customWidth="1"/>
    <col min="3440" max="3457" width="9.109375" style="336"/>
    <col min="3458" max="3458" width="3.33203125" style="336" customWidth="1"/>
    <col min="3459" max="3459" width="12.6640625" style="336" customWidth="1"/>
    <col min="3460" max="3460" width="38.5546875" style="336" customWidth="1"/>
    <col min="3461" max="3461" width="15.109375" style="336" customWidth="1"/>
    <col min="3462" max="3462" width="15.6640625" style="336" customWidth="1"/>
    <col min="3463" max="3463" width="14.88671875" style="336" customWidth="1"/>
    <col min="3464" max="3464" width="9.109375" style="336" customWidth="1"/>
    <col min="3465" max="3465" width="8.88671875" style="336" customWidth="1"/>
    <col min="3466" max="3466" width="9.6640625" style="336" customWidth="1"/>
    <col min="3467" max="3467" width="9.33203125" style="336" customWidth="1"/>
    <col min="3468" max="3468" width="20.33203125" style="336" bestFit="1" customWidth="1"/>
    <col min="3469" max="3469" width="18.6640625" style="336" customWidth="1"/>
    <col min="3470" max="3470" width="17.33203125" style="336" customWidth="1"/>
    <col min="3471" max="3677" width="9.109375" style="336"/>
    <col min="3678" max="3678" width="3.44140625" style="336" bestFit="1" customWidth="1"/>
    <col min="3679" max="3679" width="12.6640625" style="336" customWidth="1"/>
    <col min="3680" max="3680" width="40.44140625" style="336" customWidth="1"/>
    <col min="3681" max="3681" width="16" style="336" customWidth="1"/>
    <col min="3682" max="3682" width="17.88671875" style="336" customWidth="1"/>
    <col min="3683" max="3683" width="18.44140625" style="336" customWidth="1"/>
    <col min="3684" max="3684" width="17.109375" style="336" customWidth="1"/>
    <col min="3685" max="3685" width="15.5546875" style="336" customWidth="1"/>
    <col min="3686" max="3686" width="15.44140625" style="336" customWidth="1"/>
    <col min="3687" max="3687" width="17" style="336" customWidth="1"/>
    <col min="3688" max="3688" width="18.6640625" style="336" bestFit="1" customWidth="1"/>
    <col min="3689" max="3689" width="13.44140625" style="336" bestFit="1" customWidth="1"/>
    <col min="3690" max="3690" width="9.88671875" style="336" bestFit="1" customWidth="1"/>
    <col min="3691" max="3691" width="9.109375" style="336"/>
    <col min="3692" max="3692" width="10.88671875" style="336" customWidth="1"/>
    <col min="3693" max="3693" width="9.109375" style="336"/>
    <col min="3694" max="3694" width="9.33203125" style="336" bestFit="1" customWidth="1"/>
    <col min="3695" max="3695" width="24.109375" style="336" bestFit="1" customWidth="1"/>
    <col min="3696" max="3713" width="9.109375" style="336"/>
    <col min="3714" max="3714" width="3.33203125" style="336" customWidth="1"/>
    <col min="3715" max="3715" width="12.6640625" style="336" customWidth="1"/>
    <col min="3716" max="3716" width="38.5546875" style="336" customWidth="1"/>
    <col min="3717" max="3717" width="15.109375" style="336" customWidth="1"/>
    <col min="3718" max="3718" width="15.6640625" style="336" customWidth="1"/>
    <col min="3719" max="3719" width="14.88671875" style="336" customWidth="1"/>
    <col min="3720" max="3720" width="9.109375" style="336" customWidth="1"/>
    <col min="3721" max="3721" width="8.88671875" style="336" customWidth="1"/>
    <col min="3722" max="3722" width="9.6640625" style="336" customWidth="1"/>
    <col min="3723" max="3723" width="9.33203125" style="336" customWidth="1"/>
    <col min="3724" max="3724" width="20.33203125" style="336" bestFit="1" customWidth="1"/>
    <col min="3725" max="3725" width="18.6640625" style="336" customWidth="1"/>
    <col min="3726" max="3726" width="17.33203125" style="336" customWidth="1"/>
    <col min="3727" max="3933" width="9.109375" style="336"/>
    <col min="3934" max="3934" width="3.44140625" style="336" bestFit="1" customWidth="1"/>
    <col min="3935" max="3935" width="12.6640625" style="336" customWidth="1"/>
    <col min="3936" max="3936" width="40.44140625" style="336" customWidth="1"/>
    <col min="3937" max="3937" width="16" style="336" customWidth="1"/>
    <col min="3938" max="3938" width="17.88671875" style="336" customWidth="1"/>
    <col min="3939" max="3939" width="18.44140625" style="336" customWidth="1"/>
    <col min="3940" max="3940" width="17.109375" style="336" customWidth="1"/>
    <col min="3941" max="3941" width="15.5546875" style="336" customWidth="1"/>
    <col min="3942" max="3942" width="15.44140625" style="336" customWidth="1"/>
    <col min="3943" max="3943" width="17" style="336" customWidth="1"/>
    <col min="3944" max="3944" width="18.6640625" style="336" bestFit="1" customWidth="1"/>
    <col min="3945" max="3945" width="13.44140625" style="336" bestFit="1" customWidth="1"/>
    <col min="3946" max="3946" width="9.88671875" style="336" bestFit="1" customWidth="1"/>
    <col min="3947" max="3947" width="9.109375" style="336"/>
    <col min="3948" max="3948" width="10.88671875" style="336" customWidth="1"/>
    <col min="3949" max="3949" width="9.109375" style="336"/>
    <col min="3950" max="3950" width="9.33203125" style="336" bestFit="1" customWidth="1"/>
    <col min="3951" max="3951" width="24.109375" style="336" bestFit="1" customWidth="1"/>
    <col min="3952" max="3969" width="9.109375" style="336"/>
    <col min="3970" max="3970" width="3.33203125" style="336" customWidth="1"/>
    <col min="3971" max="3971" width="12.6640625" style="336" customWidth="1"/>
    <col min="3972" max="3972" width="38.5546875" style="336" customWidth="1"/>
    <col min="3973" max="3973" width="15.109375" style="336" customWidth="1"/>
    <col min="3974" max="3974" width="15.6640625" style="336" customWidth="1"/>
    <col min="3975" max="3975" width="14.88671875" style="336" customWidth="1"/>
    <col min="3976" max="3976" width="9.109375" style="336" customWidth="1"/>
    <col min="3977" max="3977" width="8.88671875" style="336" customWidth="1"/>
    <col min="3978" max="3978" width="9.6640625" style="336" customWidth="1"/>
    <col min="3979" max="3979" width="9.33203125" style="336" customWidth="1"/>
    <col min="3980" max="3980" width="20.33203125" style="336" bestFit="1" customWidth="1"/>
    <col min="3981" max="3981" width="18.6640625" style="336" customWidth="1"/>
    <col min="3982" max="3982" width="17.33203125" style="336" customWidth="1"/>
    <col min="3983" max="4189" width="9.109375" style="336"/>
    <col min="4190" max="4190" width="3.44140625" style="336" bestFit="1" customWidth="1"/>
    <col min="4191" max="4191" width="12.6640625" style="336" customWidth="1"/>
    <col min="4192" max="4192" width="40.44140625" style="336" customWidth="1"/>
    <col min="4193" max="4193" width="16" style="336" customWidth="1"/>
    <col min="4194" max="4194" width="17.88671875" style="336" customWidth="1"/>
    <col min="4195" max="4195" width="18.44140625" style="336" customWidth="1"/>
    <col min="4196" max="4196" width="17.109375" style="336" customWidth="1"/>
    <col min="4197" max="4197" width="15.5546875" style="336" customWidth="1"/>
    <col min="4198" max="4198" width="15.44140625" style="336" customWidth="1"/>
    <col min="4199" max="4199" width="17" style="336" customWidth="1"/>
    <col min="4200" max="4200" width="18.6640625" style="336" bestFit="1" customWidth="1"/>
    <col min="4201" max="4201" width="13.44140625" style="336" bestFit="1" customWidth="1"/>
    <col min="4202" max="4202" width="9.88671875" style="336" bestFit="1" customWidth="1"/>
    <col min="4203" max="4203" width="9.109375" style="336"/>
    <col min="4204" max="4204" width="10.88671875" style="336" customWidth="1"/>
    <col min="4205" max="4205" width="9.109375" style="336"/>
    <col min="4206" max="4206" width="9.33203125" style="336" bestFit="1" customWidth="1"/>
    <col min="4207" max="4207" width="24.109375" style="336" bestFit="1" customWidth="1"/>
    <col min="4208" max="4225" width="9.109375" style="336"/>
    <col min="4226" max="4226" width="3.33203125" style="336" customWidth="1"/>
    <col min="4227" max="4227" width="12.6640625" style="336" customWidth="1"/>
    <col min="4228" max="4228" width="38.5546875" style="336" customWidth="1"/>
    <col min="4229" max="4229" width="15.109375" style="336" customWidth="1"/>
    <col min="4230" max="4230" width="15.6640625" style="336" customWidth="1"/>
    <col min="4231" max="4231" width="14.88671875" style="336" customWidth="1"/>
    <col min="4232" max="4232" width="9.109375" style="336" customWidth="1"/>
    <col min="4233" max="4233" width="8.88671875" style="336" customWidth="1"/>
    <col min="4234" max="4234" width="9.6640625" style="336" customWidth="1"/>
    <col min="4235" max="4235" width="9.33203125" style="336" customWidth="1"/>
    <col min="4236" max="4236" width="20.33203125" style="336" bestFit="1" customWidth="1"/>
    <col min="4237" max="4237" width="18.6640625" style="336" customWidth="1"/>
    <col min="4238" max="4238" width="17.33203125" style="336" customWidth="1"/>
    <col min="4239" max="4445" width="9.109375" style="336"/>
    <col min="4446" max="4446" width="3.44140625" style="336" bestFit="1" customWidth="1"/>
    <col min="4447" max="4447" width="12.6640625" style="336" customWidth="1"/>
    <col min="4448" max="4448" width="40.44140625" style="336" customWidth="1"/>
    <col min="4449" max="4449" width="16" style="336" customWidth="1"/>
    <col min="4450" max="4450" width="17.88671875" style="336" customWidth="1"/>
    <col min="4451" max="4451" width="18.44140625" style="336" customWidth="1"/>
    <col min="4452" max="4452" width="17.109375" style="336" customWidth="1"/>
    <col min="4453" max="4453" width="15.5546875" style="336" customWidth="1"/>
    <col min="4454" max="4454" width="15.44140625" style="336" customWidth="1"/>
    <col min="4455" max="4455" width="17" style="336" customWidth="1"/>
    <col min="4456" max="4456" width="18.6640625" style="336" bestFit="1" customWidth="1"/>
    <col min="4457" max="4457" width="13.44140625" style="336" bestFit="1" customWidth="1"/>
    <col min="4458" max="4458" width="9.88671875" style="336" bestFit="1" customWidth="1"/>
    <col min="4459" max="4459" width="9.109375" style="336"/>
    <col min="4460" max="4460" width="10.88671875" style="336" customWidth="1"/>
    <col min="4461" max="4461" width="9.109375" style="336"/>
    <col min="4462" max="4462" width="9.33203125" style="336" bestFit="1" customWidth="1"/>
    <col min="4463" max="4463" width="24.109375" style="336" bestFit="1" customWidth="1"/>
    <col min="4464" max="4481" width="9.109375" style="336"/>
    <col min="4482" max="4482" width="3.33203125" style="336" customWidth="1"/>
    <col min="4483" max="4483" width="12.6640625" style="336" customWidth="1"/>
    <col min="4484" max="4484" width="38.5546875" style="336" customWidth="1"/>
    <col min="4485" max="4485" width="15.109375" style="336" customWidth="1"/>
    <col min="4486" max="4486" width="15.6640625" style="336" customWidth="1"/>
    <col min="4487" max="4487" width="14.88671875" style="336" customWidth="1"/>
    <col min="4488" max="4488" width="9.109375" style="336" customWidth="1"/>
    <col min="4489" max="4489" width="8.88671875" style="336" customWidth="1"/>
    <col min="4490" max="4490" width="9.6640625" style="336" customWidth="1"/>
    <col min="4491" max="4491" width="9.33203125" style="336" customWidth="1"/>
    <col min="4492" max="4492" width="20.33203125" style="336" bestFit="1" customWidth="1"/>
    <col min="4493" max="4493" width="18.6640625" style="336" customWidth="1"/>
    <col min="4494" max="4494" width="17.33203125" style="336" customWidth="1"/>
    <col min="4495" max="4701" width="9.109375" style="336"/>
    <col min="4702" max="4702" width="3.44140625" style="336" bestFit="1" customWidth="1"/>
    <col min="4703" max="4703" width="12.6640625" style="336" customWidth="1"/>
    <col min="4704" max="4704" width="40.44140625" style="336" customWidth="1"/>
    <col min="4705" max="4705" width="16" style="336" customWidth="1"/>
    <col min="4706" max="4706" width="17.88671875" style="336" customWidth="1"/>
    <col min="4707" max="4707" width="18.44140625" style="336" customWidth="1"/>
    <col min="4708" max="4708" width="17.109375" style="336" customWidth="1"/>
    <col min="4709" max="4709" width="15.5546875" style="336" customWidth="1"/>
    <col min="4710" max="4710" width="15.44140625" style="336" customWidth="1"/>
    <col min="4711" max="4711" width="17" style="336" customWidth="1"/>
    <col min="4712" max="4712" width="18.6640625" style="336" bestFit="1" customWidth="1"/>
    <col min="4713" max="4713" width="13.44140625" style="336" bestFit="1" customWidth="1"/>
    <col min="4714" max="4714" width="9.88671875" style="336" bestFit="1" customWidth="1"/>
    <col min="4715" max="4715" width="9.109375" style="336"/>
    <col min="4716" max="4716" width="10.88671875" style="336" customWidth="1"/>
    <col min="4717" max="4717" width="9.109375" style="336"/>
    <col min="4718" max="4718" width="9.33203125" style="336" bestFit="1" customWidth="1"/>
    <col min="4719" max="4719" width="24.109375" style="336" bestFit="1" customWidth="1"/>
    <col min="4720" max="4737" width="9.109375" style="336"/>
    <col min="4738" max="4738" width="3.33203125" style="336" customWidth="1"/>
    <col min="4739" max="4739" width="12.6640625" style="336" customWidth="1"/>
    <col min="4740" max="4740" width="38.5546875" style="336" customWidth="1"/>
    <col min="4741" max="4741" width="15.109375" style="336" customWidth="1"/>
    <col min="4742" max="4742" width="15.6640625" style="336" customWidth="1"/>
    <col min="4743" max="4743" width="14.88671875" style="336" customWidth="1"/>
    <col min="4744" max="4744" width="9.109375" style="336" customWidth="1"/>
    <col min="4745" max="4745" width="8.88671875" style="336" customWidth="1"/>
    <col min="4746" max="4746" width="9.6640625" style="336" customWidth="1"/>
    <col min="4747" max="4747" width="9.33203125" style="336" customWidth="1"/>
    <col min="4748" max="4748" width="20.33203125" style="336" bestFit="1" customWidth="1"/>
    <col min="4749" max="4749" width="18.6640625" style="336" customWidth="1"/>
    <col min="4750" max="4750" width="17.33203125" style="336" customWidth="1"/>
    <col min="4751" max="4957" width="9.109375" style="336"/>
    <col min="4958" max="4958" width="3.44140625" style="336" bestFit="1" customWidth="1"/>
    <col min="4959" max="4959" width="12.6640625" style="336" customWidth="1"/>
    <col min="4960" max="4960" width="40.44140625" style="336" customWidth="1"/>
    <col min="4961" max="4961" width="16" style="336" customWidth="1"/>
    <col min="4962" max="4962" width="17.88671875" style="336" customWidth="1"/>
    <col min="4963" max="4963" width="18.44140625" style="336" customWidth="1"/>
    <col min="4964" max="4964" width="17.109375" style="336" customWidth="1"/>
    <col min="4965" max="4965" width="15.5546875" style="336" customWidth="1"/>
    <col min="4966" max="4966" width="15.44140625" style="336" customWidth="1"/>
    <col min="4967" max="4967" width="17" style="336" customWidth="1"/>
    <col min="4968" max="4968" width="18.6640625" style="336" bestFit="1" customWidth="1"/>
    <col min="4969" max="4969" width="13.44140625" style="336" bestFit="1" customWidth="1"/>
    <col min="4970" max="4970" width="9.88671875" style="336" bestFit="1" customWidth="1"/>
    <col min="4971" max="4971" width="9.109375" style="336"/>
    <col min="4972" max="4972" width="10.88671875" style="336" customWidth="1"/>
    <col min="4973" max="4973" width="9.109375" style="336"/>
    <col min="4974" max="4974" width="9.33203125" style="336" bestFit="1" customWidth="1"/>
    <col min="4975" max="4975" width="24.109375" style="336" bestFit="1" customWidth="1"/>
    <col min="4976" max="4993" width="9.109375" style="336"/>
    <col min="4994" max="4994" width="3.33203125" style="336" customWidth="1"/>
    <col min="4995" max="4995" width="12.6640625" style="336" customWidth="1"/>
    <col min="4996" max="4996" width="38.5546875" style="336" customWidth="1"/>
    <col min="4997" max="4997" width="15.109375" style="336" customWidth="1"/>
    <col min="4998" max="4998" width="15.6640625" style="336" customWidth="1"/>
    <col min="4999" max="4999" width="14.88671875" style="336" customWidth="1"/>
    <col min="5000" max="5000" width="9.109375" style="336" customWidth="1"/>
    <col min="5001" max="5001" width="8.88671875" style="336" customWidth="1"/>
    <col min="5002" max="5002" width="9.6640625" style="336" customWidth="1"/>
    <col min="5003" max="5003" width="9.33203125" style="336" customWidth="1"/>
    <col min="5004" max="5004" width="20.33203125" style="336" bestFit="1" customWidth="1"/>
    <col min="5005" max="5005" width="18.6640625" style="336" customWidth="1"/>
    <col min="5006" max="5006" width="17.33203125" style="336" customWidth="1"/>
    <col min="5007" max="5213" width="9.109375" style="336"/>
    <col min="5214" max="5214" width="3.44140625" style="336" bestFit="1" customWidth="1"/>
    <col min="5215" max="5215" width="12.6640625" style="336" customWidth="1"/>
    <col min="5216" max="5216" width="40.44140625" style="336" customWidth="1"/>
    <col min="5217" max="5217" width="16" style="336" customWidth="1"/>
    <col min="5218" max="5218" width="17.88671875" style="336" customWidth="1"/>
    <col min="5219" max="5219" width="18.44140625" style="336" customWidth="1"/>
    <col min="5220" max="5220" width="17.109375" style="336" customWidth="1"/>
    <col min="5221" max="5221" width="15.5546875" style="336" customWidth="1"/>
    <col min="5222" max="5222" width="15.44140625" style="336" customWidth="1"/>
    <col min="5223" max="5223" width="17" style="336" customWidth="1"/>
    <col min="5224" max="5224" width="18.6640625" style="336" bestFit="1" customWidth="1"/>
    <col min="5225" max="5225" width="13.44140625" style="336" bestFit="1" customWidth="1"/>
    <col min="5226" max="5226" width="9.88671875" style="336" bestFit="1" customWidth="1"/>
    <col min="5227" max="5227" width="9.109375" style="336"/>
    <col min="5228" max="5228" width="10.88671875" style="336" customWidth="1"/>
    <col min="5229" max="5229" width="9.109375" style="336"/>
    <col min="5230" max="5230" width="9.33203125" style="336" bestFit="1" customWidth="1"/>
    <col min="5231" max="5231" width="24.109375" style="336" bestFit="1" customWidth="1"/>
    <col min="5232" max="5249" width="9.109375" style="336"/>
    <col min="5250" max="5250" width="3.33203125" style="336" customWidth="1"/>
    <col min="5251" max="5251" width="12.6640625" style="336" customWidth="1"/>
    <col min="5252" max="5252" width="38.5546875" style="336" customWidth="1"/>
    <col min="5253" max="5253" width="15.109375" style="336" customWidth="1"/>
    <col min="5254" max="5254" width="15.6640625" style="336" customWidth="1"/>
    <col min="5255" max="5255" width="14.88671875" style="336" customWidth="1"/>
    <col min="5256" max="5256" width="9.109375" style="336" customWidth="1"/>
    <col min="5257" max="5257" width="8.88671875" style="336" customWidth="1"/>
    <col min="5258" max="5258" width="9.6640625" style="336" customWidth="1"/>
    <col min="5259" max="5259" width="9.33203125" style="336" customWidth="1"/>
    <col min="5260" max="5260" width="20.33203125" style="336" bestFit="1" customWidth="1"/>
    <col min="5261" max="5261" width="18.6640625" style="336" customWidth="1"/>
    <col min="5262" max="5262" width="17.33203125" style="336" customWidth="1"/>
    <col min="5263" max="5469" width="9.109375" style="336"/>
    <col min="5470" max="5470" width="3.44140625" style="336" bestFit="1" customWidth="1"/>
    <col min="5471" max="5471" width="12.6640625" style="336" customWidth="1"/>
    <col min="5472" max="5472" width="40.44140625" style="336" customWidth="1"/>
    <col min="5473" max="5473" width="16" style="336" customWidth="1"/>
    <col min="5474" max="5474" width="17.88671875" style="336" customWidth="1"/>
    <col min="5475" max="5475" width="18.44140625" style="336" customWidth="1"/>
    <col min="5476" max="5476" width="17.109375" style="336" customWidth="1"/>
    <col min="5477" max="5477" width="15.5546875" style="336" customWidth="1"/>
    <col min="5478" max="5478" width="15.44140625" style="336" customWidth="1"/>
    <col min="5479" max="5479" width="17" style="336" customWidth="1"/>
    <col min="5480" max="5480" width="18.6640625" style="336" bestFit="1" customWidth="1"/>
    <col min="5481" max="5481" width="13.44140625" style="336" bestFit="1" customWidth="1"/>
    <col min="5482" max="5482" width="9.88671875" style="336" bestFit="1" customWidth="1"/>
    <col min="5483" max="5483" width="9.109375" style="336"/>
    <col min="5484" max="5484" width="10.88671875" style="336" customWidth="1"/>
    <col min="5485" max="5485" width="9.109375" style="336"/>
    <col min="5486" max="5486" width="9.33203125" style="336" bestFit="1" customWidth="1"/>
    <col min="5487" max="5487" width="24.109375" style="336" bestFit="1" customWidth="1"/>
    <col min="5488" max="5505" width="9.109375" style="336"/>
    <col min="5506" max="5506" width="3.33203125" style="336" customWidth="1"/>
    <col min="5507" max="5507" width="12.6640625" style="336" customWidth="1"/>
    <col min="5508" max="5508" width="38.5546875" style="336" customWidth="1"/>
    <col min="5509" max="5509" width="15.109375" style="336" customWidth="1"/>
    <col min="5510" max="5510" width="15.6640625" style="336" customWidth="1"/>
    <col min="5511" max="5511" width="14.88671875" style="336" customWidth="1"/>
    <col min="5512" max="5512" width="9.109375" style="336" customWidth="1"/>
    <col min="5513" max="5513" width="8.88671875" style="336" customWidth="1"/>
    <col min="5514" max="5514" width="9.6640625" style="336" customWidth="1"/>
    <col min="5515" max="5515" width="9.33203125" style="336" customWidth="1"/>
    <col min="5516" max="5516" width="20.33203125" style="336" bestFit="1" customWidth="1"/>
    <col min="5517" max="5517" width="18.6640625" style="336" customWidth="1"/>
    <col min="5518" max="5518" width="17.33203125" style="336" customWidth="1"/>
    <col min="5519" max="5725" width="9.109375" style="336"/>
    <col min="5726" max="5726" width="3.44140625" style="336" bestFit="1" customWidth="1"/>
    <col min="5727" max="5727" width="12.6640625" style="336" customWidth="1"/>
    <col min="5728" max="5728" width="40.44140625" style="336" customWidth="1"/>
    <col min="5729" max="5729" width="16" style="336" customWidth="1"/>
    <col min="5730" max="5730" width="17.88671875" style="336" customWidth="1"/>
    <col min="5731" max="5731" width="18.44140625" style="336" customWidth="1"/>
    <col min="5732" max="5732" width="17.109375" style="336" customWidth="1"/>
    <col min="5733" max="5733" width="15.5546875" style="336" customWidth="1"/>
    <col min="5734" max="5734" width="15.44140625" style="336" customWidth="1"/>
    <col min="5735" max="5735" width="17" style="336" customWidth="1"/>
    <col min="5736" max="5736" width="18.6640625" style="336" bestFit="1" customWidth="1"/>
    <col min="5737" max="5737" width="13.44140625" style="336" bestFit="1" customWidth="1"/>
    <col min="5738" max="5738" width="9.88671875" style="336" bestFit="1" customWidth="1"/>
    <col min="5739" max="5739" width="9.109375" style="336"/>
    <col min="5740" max="5740" width="10.88671875" style="336" customWidth="1"/>
    <col min="5741" max="5741" width="9.109375" style="336"/>
    <col min="5742" max="5742" width="9.33203125" style="336" bestFit="1" customWidth="1"/>
    <col min="5743" max="5743" width="24.109375" style="336" bestFit="1" customWidth="1"/>
    <col min="5744" max="5761" width="9.109375" style="336"/>
    <col min="5762" max="5762" width="3.33203125" style="336" customWidth="1"/>
    <col min="5763" max="5763" width="12.6640625" style="336" customWidth="1"/>
    <col min="5764" max="5764" width="38.5546875" style="336" customWidth="1"/>
    <col min="5765" max="5765" width="15.109375" style="336" customWidth="1"/>
    <col min="5766" max="5766" width="15.6640625" style="336" customWidth="1"/>
    <col min="5767" max="5767" width="14.88671875" style="336" customWidth="1"/>
    <col min="5768" max="5768" width="9.109375" style="336" customWidth="1"/>
    <col min="5769" max="5769" width="8.88671875" style="336" customWidth="1"/>
    <col min="5770" max="5770" width="9.6640625" style="336" customWidth="1"/>
    <col min="5771" max="5771" width="9.33203125" style="336" customWidth="1"/>
    <col min="5772" max="5772" width="20.33203125" style="336" bestFit="1" customWidth="1"/>
    <col min="5773" max="5773" width="18.6640625" style="336" customWidth="1"/>
    <col min="5774" max="5774" width="17.33203125" style="336" customWidth="1"/>
    <col min="5775" max="5981" width="9.109375" style="336"/>
    <col min="5982" max="5982" width="3.44140625" style="336" bestFit="1" customWidth="1"/>
    <col min="5983" max="5983" width="12.6640625" style="336" customWidth="1"/>
    <col min="5984" max="5984" width="40.44140625" style="336" customWidth="1"/>
    <col min="5985" max="5985" width="16" style="336" customWidth="1"/>
    <col min="5986" max="5986" width="17.88671875" style="336" customWidth="1"/>
    <col min="5987" max="5987" width="18.44140625" style="336" customWidth="1"/>
    <col min="5988" max="5988" width="17.109375" style="336" customWidth="1"/>
    <col min="5989" max="5989" width="15.5546875" style="336" customWidth="1"/>
    <col min="5990" max="5990" width="15.44140625" style="336" customWidth="1"/>
    <col min="5991" max="5991" width="17" style="336" customWidth="1"/>
    <col min="5992" max="5992" width="18.6640625" style="336" bestFit="1" customWidth="1"/>
    <col min="5993" max="5993" width="13.44140625" style="336" bestFit="1" customWidth="1"/>
    <col min="5994" max="5994" width="9.88671875" style="336" bestFit="1" customWidth="1"/>
    <col min="5995" max="5995" width="9.109375" style="336"/>
    <col min="5996" max="5996" width="10.88671875" style="336" customWidth="1"/>
    <col min="5997" max="5997" width="9.109375" style="336"/>
    <col min="5998" max="5998" width="9.33203125" style="336" bestFit="1" customWidth="1"/>
    <col min="5999" max="5999" width="24.109375" style="336" bestFit="1" customWidth="1"/>
    <col min="6000" max="6017" width="9.109375" style="336"/>
    <col min="6018" max="6018" width="3.33203125" style="336" customWidth="1"/>
    <col min="6019" max="6019" width="12.6640625" style="336" customWidth="1"/>
    <col min="6020" max="6020" width="38.5546875" style="336" customWidth="1"/>
    <col min="6021" max="6021" width="15.109375" style="336" customWidth="1"/>
    <col min="6022" max="6022" width="15.6640625" style="336" customWidth="1"/>
    <col min="6023" max="6023" width="14.88671875" style="336" customWidth="1"/>
    <col min="6024" max="6024" width="9.109375" style="336" customWidth="1"/>
    <col min="6025" max="6025" width="8.88671875" style="336" customWidth="1"/>
    <col min="6026" max="6026" width="9.6640625" style="336" customWidth="1"/>
    <col min="6027" max="6027" width="9.33203125" style="336" customWidth="1"/>
    <col min="6028" max="6028" width="20.33203125" style="336" bestFit="1" customWidth="1"/>
    <col min="6029" max="6029" width="18.6640625" style="336" customWidth="1"/>
    <col min="6030" max="6030" width="17.33203125" style="336" customWidth="1"/>
    <col min="6031" max="6237" width="9.109375" style="336"/>
    <col min="6238" max="6238" width="3.44140625" style="336" bestFit="1" customWidth="1"/>
    <col min="6239" max="6239" width="12.6640625" style="336" customWidth="1"/>
    <col min="6240" max="6240" width="40.44140625" style="336" customWidth="1"/>
    <col min="6241" max="6241" width="16" style="336" customWidth="1"/>
    <col min="6242" max="6242" width="17.88671875" style="336" customWidth="1"/>
    <col min="6243" max="6243" width="18.44140625" style="336" customWidth="1"/>
    <col min="6244" max="6244" width="17.109375" style="336" customWidth="1"/>
    <col min="6245" max="6245" width="15.5546875" style="336" customWidth="1"/>
    <col min="6246" max="6246" width="15.44140625" style="336" customWidth="1"/>
    <col min="6247" max="6247" width="17" style="336" customWidth="1"/>
    <col min="6248" max="6248" width="18.6640625" style="336" bestFit="1" customWidth="1"/>
    <col min="6249" max="6249" width="13.44140625" style="336" bestFit="1" customWidth="1"/>
    <col min="6250" max="6250" width="9.88671875" style="336" bestFit="1" customWidth="1"/>
    <col min="6251" max="6251" width="9.109375" style="336"/>
    <col min="6252" max="6252" width="10.88671875" style="336" customWidth="1"/>
    <col min="6253" max="6253" width="9.109375" style="336"/>
    <col min="6254" max="6254" width="9.33203125" style="336" bestFit="1" customWidth="1"/>
    <col min="6255" max="6255" width="24.109375" style="336" bestFit="1" customWidth="1"/>
    <col min="6256" max="6273" width="9.109375" style="336"/>
    <col min="6274" max="6274" width="3.33203125" style="336" customWidth="1"/>
    <col min="6275" max="6275" width="12.6640625" style="336" customWidth="1"/>
    <col min="6276" max="6276" width="38.5546875" style="336" customWidth="1"/>
    <col min="6277" max="6277" width="15.109375" style="336" customWidth="1"/>
    <col min="6278" max="6278" width="15.6640625" style="336" customWidth="1"/>
    <col min="6279" max="6279" width="14.88671875" style="336" customWidth="1"/>
    <col min="6280" max="6280" width="9.109375" style="336" customWidth="1"/>
    <col min="6281" max="6281" width="8.88671875" style="336" customWidth="1"/>
    <col min="6282" max="6282" width="9.6640625" style="336" customWidth="1"/>
    <col min="6283" max="6283" width="9.33203125" style="336" customWidth="1"/>
    <col min="6284" max="6284" width="20.33203125" style="336" bestFit="1" customWidth="1"/>
    <col min="6285" max="6285" width="18.6640625" style="336" customWidth="1"/>
    <col min="6286" max="6286" width="17.33203125" style="336" customWidth="1"/>
    <col min="6287" max="6493" width="9.109375" style="336"/>
    <col min="6494" max="6494" width="3.44140625" style="336" bestFit="1" customWidth="1"/>
    <col min="6495" max="6495" width="12.6640625" style="336" customWidth="1"/>
    <col min="6496" max="6496" width="40.44140625" style="336" customWidth="1"/>
    <col min="6497" max="6497" width="16" style="336" customWidth="1"/>
    <col min="6498" max="6498" width="17.88671875" style="336" customWidth="1"/>
    <col min="6499" max="6499" width="18.44140625" style="336" customWidth="1"/>
    <col min="6500" max="6500" width="17.109375" style="336" customWidth="1"/>
    <col min="6501" max="6501" width="15.5546875" style="336" customWidth="1"/>
    <col min="6502" max="6502" width="15.44140625" style="336" customWidth="1"/>
    <col min="6503" max="6503" width="17" style="336" customWidth="1"/>
    <col min="6504" max="6504" width="18.6640625" style="336" bestFit="1" customWidth="1"/>
    <col min="6505" max="6505" width="13.44140625" style="336" bestFit="1" customWidth="1"/>
    <col min="6506" max="6506" width="9.88671875" style="336" bestFit="1" customWidth="1"/>
    <col min="6507" max="6507" width="9.109375" style="336"/>
    <col min="6508" max="6508" width="10.88671875" style="336" customWidth="1"/>
    <col min="6509" max="6509" width="9.109375" style="336"/>
    <col min="6510" max="6510" width="9.33203125" style="336" bestFit="1" customWidth="1"/>
    <col min="6511" max="6511" width="24.109375" style="336" bestFit="1" customWidth="1"/>
    <col min="6512" max="6529" width="9.109375" style="336"/>
    <col min="6530" max="6530" width="3.33203125" style="336" customWidth="1"/>
    <col min="6531" max="6531" width="12.6640625" style="336" customWidth="1"/>
    <col min="6532" max="6532" width="38.5546875" style="336" customWidth="1"/>
    <col min="6533" max="6533" width="15.109375" style="336" customWidth="1"/>
    <col min="6534" max="6534" width="15.6640625" style="336" customWidth="1"/>
    <col min="6535" max="6535" width="14.88671875" style="336" customWidth="1"/>
    <col min="6536" max="6536" width="9.109375" style="336" customWidth="1"/>
    <col min="6537" max="6537" width="8.88671875" style="336" customWidth="1"/>
    <col min="6538" max="6538" width="9.6640625" style="336" customWidth="1"/>
    <col min="6539" max="6539" width="9.33203125" style="336" customWidth="1"/>
    <col min="6540" max="6540" width="20.33203125" style="336" bestFit="1" customWidth="1"/>
    <col min="6541" max="6541" width="18.6640625" style="336" customWidth="1"/>
    <col min="6542" max="6542" width="17.33203125" style="336" customWidth="1"/>
    <col min="6543" max="6749" width="9.109375" style="336"/>
    <col min="6750" max="6750" width="3.44140625" style="336" bestFit="1" customWidth="1"/>
    <col min="6751" max="6751" width="12.6640625" style="336" customWidth="1"/>
    <col min="6752" max="6752" width="40.44140625" style="336" customWidth="1"/>
    <col min="6753" max="6753" width="16" style="336" customWidth="1"/>
    <col min="6754" max="6754" width="17.88671875" style="336" customWidth="1"/>
    <col min="6755" max="6755" width="18.44140625" style="336" customWidth="1"/>
    <col min="6756" max="6756" width="17.109375" style="336" customWidth="1"/>
    <col min="6757" max="6757" width="15.5546875" style="336" customWidth="1"/>
    <col min="6758" max="6758" width="15.44140625" style="336" customWidth="1"/>
    <col min="6759" max="6759" width="17" style="336" customWidth="1"/>
    <col min="6760" max="6760" width="18.6640625" style="336" bestFit="1" customWidth="1"/>
    <col min="6761" max="6761" width="13.44140625" style="336" bestFit="1" customWidth="1"/>
    <col min="6762" max="6762" width="9.88671875" style="336" bestFit="1" customWidth="1"/>
    <col min="6763" max="6763" width="9.109375" style="336"/>
    <col min="6764" max="6764" width="10.88671875" style="336" customWidth="1"/>
    <col min="6765" max="6765" width="9.109375" style="336"/>
    <col min="6766" max="6766" width="9.33203125" style="336" bestFit="1" customWidth="1"/>
    <col min="6767" max="6767" width="24.109375" style="336" bestFit="1" customWidth="1"/>
    <col min="6768" max="6785" width="9.109375" style="336"/>
    <col min="6786" max="6786" width="3.33203125" style="336" customWidth="1"/>
    <col min="6787" max="6787" width="12.6640625" style="336" customWidth="1"/>
    <col min="6788" max="6788" width="38.5546875" style="336" customWidth="1"/>
    <col min="6789" max="6789" width="15.109375" style="336" customWidth="1"/>
    <col min="6790" max="6790" width="15.6640625" style="336" customWidth="1"/>
    <col min="6791" max="6791" width="14.88671875" style="336" customWidth="1"/>
    <col min="6792" max="6792" width="9.109375" style="336" customWidth="1"/>
    <col min="6793" max="6793" width="8.88671875" style="336" customWidth="1"/>
    <col min="6794" max="6794" width="9.6640625" style="336" customWidth="1"/>
    <col min="6795" max="6795" width="9.33203125" style="336" customWidth="1"/>
    <col min="6796" max="6796" width="20.33203125" style="336" bestFit="1" customWidth="1"/>
    <col min="6797" max="6797" width="18.6640625" style="336" customWidth="1"/>
    <col min="6798" max="6798" width="17.33203125" style="336" customWidth="1"/>
    <col min="6799" max="7005" width="9.109375" style="336"/>
    <col min="7006" max="7006" width="3.44140625" style="336" bestFit="1" customWidth="1"/>
    <col min="7007" max="7007" width="12.6640625" style="336" customWidth="1"/>
    <col min="7008" max="7008" width="40.44140625" style="336" customWidth="1"/>
    <col min="7009" max="7009" width="16" style="336" customWidth="1"/>
    <col min="7010" max="7010" width="17.88671875" style="336" customWidth="1"/>
    <col min="7011" max="7011" width="18.44140625" style="336" customWidth="1"/>
    <col min="7012" max="7012" width="17.109375" style="336" customWidth="1"/>
    <col min="7013" max="7013" width="15.5546875" style="336" customWidth="1"/>
    <col min="7014" max="7014" width="15.44140625" style="336" customWidth="1"/>
    <col min="7015" max="7015" width="17" style="336" customWidth="1"/>
    <col min="7016" max="7016" width="18.6640625" style="336" bestFit="1" customWidth="1"/>
    <col min="7017" max="7017" width="13.44140625" style="336" bestFit="1" customWidth="1"/>
    <col min="7018" max="7018" width="9.88671875" style="336" bestFit="1" customWidth="1"/>
    <col min="7019" max="7019" width="9.109375" style="336"/>
    <col min="7020" max="7020" width="10.88671875" style="336" customWidth="1"/>
    <col min="7021" max="7021" width="9.109375" style="336"/>
    <col min="7022" max="7022" width="9.33203125" style="336" bestFit="1" customWidth="1"/>
    <col min="7023" max="7023" width="24.109375" style="336" bestFit="1" customWidth="1"/>
    <col min="7024" max="7041" width="9.109375" style="336"/>
    <col min="7042" max="7042" width="3.33203125" style="336" customWidth="1"/>
    <col min="7043" max="7043" width="12.6640625" style="336" customWidth="1"/>
    <col min="7044" max="7044" width="38.5546875" style="336" customWidth="1"/>
    <col min="7045" max="7045" width="15.109375" style="336" customWidth="1"/>
    <col min="7046" max="7046" width="15.6640625" style="336" customWidth="1"/>
    <col min="7047" max="7047" width="14.88671875" style="336" customWidth="1"/>
    <col min="7048" max="7048" width="9.109375" style="336" customWidth="1"/>
    <col min="7049" max="7049" width="8.88671875" style="336" customWidth="1"/>
    <col min="7050" max="7050" width="9.6640625" style="336" customWidth="1"/>
    <col min="7051" max="7051" width="9.33203125" style="336" customWidth="1"/>
    <col min="7052" max="7052" width="20.33203125" style="336" bestFit="1" customWidth="1"/>
    <col min="7053" max="7053" width="18.6640625" style="336" customWidth="1"/>
    <col min="7054" max="7054" width="17.33203125" style="336" customWidth="1"/>
    <col min="7055" max="7261" width="9.109375" style="336"/>
    <col min="7262" max="7262" width="3.44140625" style="336" bestFit="1" customWidth="1"/>
    <col min="7263" max="7263" width="12.6640625" style="336" customWidth="1"/>
    <col min="7264" max="7264" width="40.44140625" style="336" customWidth="1"/>
    <col min="7265" max="7265" width="16" style="336" customWidth="1"/>
    <col min="7266" max="7266" width="17.88671875" style="336" customWidth="1"/>
    <col min="7267" max="7267" width="18.44140625" style="336" customWidth="1"/>
    <col min="7268" max="7268" width="17.109375" style="336" customWidth="1"/>
    <col min="7269" max="7269" width="15.5546875" style="336" customWidth="1"/>
    <col min="7270" max="7270" width="15.44140625" style="336" customWidth="1"/>
    <col min="7271" max="7271" width="17" style="336" customWidth="1"/>
    <col min="7272" max="7272" width="18.6640625" style="336" bestFit="1" customWidth="1"/>
    <col min="7273" max="7273" width="13.44140625" style="336" bestFit="1" customWidth="1"/>
    <col min="7274" max="7274" width="9.88671875" style="336" bestFit="1" customWidth="1"/>
    <col min="7275" max="7275" width="9.109375" style="336"/>
    <col min="7276" max="7276" width="10.88671875" style="336" customWidth="1"/>
    <col min="7277" max="7277" width="9.109375" style="336"/>
    <col min="7278" max="7278" width="9.33203125" style="336" bestFit="1" customWidth="1"/>
    <col min="7279" max="7279" width="24.109375" style="336" bestFit="1" customWidth="1"/>
    <col min="7280" max="7297" width="9.109375" style="336"/>
    <col min="7298" max="7298" width="3.33203125" style="336" customWidth="1"/>
    <col min="7299" max="7299" width="12.6640625" style="336" customWidth="1"/>
    <col min="7300" max="7300" width="38.5546875" style="336" customWidth="1"/>
    <col min="7301" max="7301" width="15.109375" style="336" customWidth="1"/>
    <col min="7302" max="7302" width="15.6640625" style="336" customWidth="1"/>
    <col min="7303" max="7303" width="14.88671875" style="336" customWidth="1"/>
    <col min="7304" max="7304" width="9.109375" style="336" customWidth="1"/>
    <col min="7305" max="7305" width="8.88671875" style="336" customWidth="1"/>
    <col min="7306" max="7306" width="9.6640625" style="336" customWidth="1"/>
    <col min="7307" max="7307" width="9.33203125" style="336" customWidth="1"/>
    <col min="7308" max="7308" width="20.33203125" style="336" bestFit="1" customWidth="1"/>
    <col min="7309" max="7309" width="18.6640625" style="336" customWidth="1"/>
    <col min="7310" max="7310" width="17.33203125" style="336" customWidth="1"/>
    <col min="7311" max="7517" width="9.109375" style="336"/>
    <col min="7518" max="7518" width="3.44140625" style="336" bestFit="1" customWidth="1"/>
    <col min="7519" max="7519" width="12.6640625" style="336" customWidth="1"/>
    <col min="7520" max="7520" width="40.44140625" style="336" customWidth="1"/>
    <col min="7521" max="7521" width="16" style="336" customWidth="1"/>
    <col min="7522" max="7522" width="17.88671875" style="336" customWidth="1"/>
    <col min="7523" max="7523" width="18.44140625" style="336" customWidth="1"/>
    <col min="7524" max="7524" width="17.109375" style="336" customWidth="1"/>
    <col min="7525" max="7525" width="15.5546875" style="336" customWidth="1"/>
    <col min="7526" max="7526" width="15.44140625" style="336" customWidth="1"/>
    <col min="7527" max="7527" width="17" style="336" customWidth="1"/>
    <col min="7528" max="7528" width="18.6640625" style="336" bestFit="1" customWidth="1"/>
    <col min="7529" max="7529" width="13.44140625" style="336" bestFit="1" customWidth="1"/>
    <col min="7530" max="7530" width="9.88671875" style="336" bestFit="1" customWidth="1"/>
    <col min="7531" max="7531" width="9.109375" style="336"/>
    <col min="7532" max="7532" width="10.88671875" style="336" customWidth="1"/>
    <col min="7533" max="7533" width="9.109375" style="336"/>
    <col min="7534" max="7534" width="9.33203125" style="336" bestFit="1" customWidth="1"/>
    <col min="7535" max="7535" width="24.109375" style="336" bestFit="1" customWidth="1"/>
    <col min="7536" max="7553" width="9.109375" style="336"/>
    <col min="7554" max="7554" width="3.33203125" style="336" customWidth="1"/>
    <col min="7555" max="7555" width="12.6640625" style="336" customWidth="1"/>
    <col min="7556" max="7556" width="38.5546875" style="336" customWidth="1"/>
    <col min="7557" max="7557" width="15.109375" style="336" customWidth="1"/>
    <col min="7558" max="7558" width="15.6640625" style="336" customWidth="1"/>
    <col min="7559" max="7559" width="14.88671875" style="336" customWidth="1"/>
    <col min="7560" max="7560" width="9.109375" style="336" customWidth="1"/>
    <col min="7561" max="7561" width="8.88671875" style="336" customWidth="1"/>
    <col min="7562" max="7562" width="9.6640625" style="336" customWidth="1"/>
    <col min="7563" max="7563" width="9.33203125" style="336" customWidth="1"/>
    <col min="7564" max="7564" width="20.33203125" style="336" bestFit="1" customWidth="1"/>
    <col min="7565" max="7565" width="18.6640625" style="336" customWidth="1"/>
    <col min="7566" max="7566" width="17.33203125" style="336" customWidth="1"/>
    <col min="7567" max="7773" width="9.109375" style="336"/>
    <col min="7774" max="7774" width="3.44140625" style="336" bestFit="1" customWidth="1"/>
    <col min="7775" max="7775" width="12.6640625" style="336" customWidth="1"/>
    <col min="7776" max="7776" width="40.44140625" style="336" customWidth="1"/>
    <col min="7777" max="7777" width="16" style="336" customWidth="1"/>
    <col min="7778" max="7778" width="17.88671875" style="336" customWidth="1"/>
    <col min="7779" max="7779" width="18.44140625" style="336" customWidth="1"/>
    <col min="7780" max="7780" width="17.109375" style="336" customWidth="1"/>
    <col min="7781" max="7781" width="15.5546875" style="336" customWidth="1"/>
    <col min="7782" max="7782" width="15.44140625" style="336" customWidth="1"/>
    <col min="7783" max="7783" width="17" style="336" customWidth="1"/>
    <col min="7784" max="7784" width="18.6640625" style="336" bestFit="1" customWidth="1"/>
    <col min="7785" max="7785" width="13.44140625" style="336" bestFit="1" customWidth="1"/>
    <col min="7786" max="7786" width="9.88671875" style="336" bestFit="1" customWidth="1"/>
    <col min="7787" max="7787" width="9.109375" style="336"/>
    <col min="7788" max="7788" width="10.88671875" style="336" customWidth="1"/>
    <col min="7789" max="7789" width="9.109375" style="336"/>
    <col min="7790" max="7790" width="9.33203125" style="336" bestFit="1" customWidth="1"/>
    <col min="7791" max="7791" width="24.109375" style="336" bestFit="1" customWidth="1"/>
    <col min="7792" max="7809" width="9.109375" style="336"/>
    <col min="7810" max="7810" width="3.33203125" style="336" customWidth="1"/>
    <col min="7811" max="7811" width="12.6640625" style="336" customWidth="1"/>
    <col min="7812" max="7812" width="38.5546875" style="336" customWidth="1"/>
    <col min="7813" max="7813" width="15.109375" style="336" customWidth="1"/>
    <col min="7814" max="7814" width="15.6640625" style="336" customWidth="1"/>
    <col min="7815" max="7815" width="14.88671875" style="336" customWidth="1"/>
    <col min="7816" max="7816" width="9.109375" style="336" customWidth="1"/>
    <col min="7817" max="7817" width="8.88671875" style="336" customWidth="1"/>
    <col min="7818" max="7818" width="9.6640625" style="336" customWidth="1"/>
    <col min="7819" max="7819" width="9.33203125" style="336" customWidth="1"/>
    <col min="7820" max="7820" width="20.33203125" style="336" bestFit="1" customWidth="1"/>
    <col min="7821" max="7821" width="18.6640625" style="336" customWidth="1"/>
    <col min="7822" max="7822" width="17.33203125" style="336" customWidth="1"/>
    <col min="7823" max="8029" width="9.109375" style="336"/>
    <col min="8030" max="8030" width="3.44140625" style="336" bestFit="1" customWidth="1"/>
    <col min="8031" max="8031" width="12.6640625" style="336" customWidth="1"/>
    <col min="8032" max="8032" width="40.44140625" style="336" customWidth="1"/>
    <col min="8033" max="8033" width="16" style="336" customWidth="1"/>
    <col min="8034" max="8034" width="17.88671875" style="336" customWidth="1"/>
    <col min="8035" max="8035" width="18.44140625" style="336" customWidth="1"/>
    <col min="8036" max="8036" width="17.109375" style="336" customWidth="1"/>
    <col min="8037" max="8037" width="15.5546875" style="336" customWidth="1"/>
    <col min="8038" max="8038" width="15.44140625" style="336" customWidth="1"/>
    <col min="8039" max="8039" width="17" style="336" customWidth="1"/>
    <col min="8040" max="8040" width="18.6640625" style="336" bestFit="1" customWidth="1"/>
    <col min="8041" max="8041" width="13.44140625" style="336" bestFit="1" customWidth="1"/>
    <col min="8042" max="8042" width="9.88671875" style="336" bestFit="1" customWidth="1"/>
    <col min="8043" max="8043" width="9.109375" style="336"/>
    <col min="8044" max="8044" width="10.88671875" style="336" customWidth="1"/>
    <col min="8045" max="8045" width="9.109375" style="336"/>
    <col min="8046" max="8046" width="9.33203125" style="336" bestFit="1" customWidth="1"/>
    <col min="8047" max="8047" width="24.109375" style="336" bestFit="1" customWidth="1"/>
    <col min="8048" max="8065" width="9.109375" style="336"/>
    <col min="8066" max="8066" width="3.33203125" style="336" customWidth="1"/>
    <col min="8067" max="8067" width="12.6640625" style="336" customWidth="1"/>
    <col min="8068" max="8068" width="38.5546875" style="336" customWidth="1"/>
    <col min="8069" max="8069" width="15.109375" style="336" customWidth="1"/>
    <col min="8070" max="8070" width="15.6640625" style="336" customWidth="1"/>
    <col min="8071" max="8071" width="14.88671875" style="336" customWidth="1"/>
    <col min="8072" max="8072" width="9.109375" style="336" customWidth="1"/>
    <col min="8073" max="8073" width="8.88671875" style="336" customWidth="1"/>
    <col min="8074" max="8074" width="9.6640625" style="336" customWidth="1"/>
    <col min="8075" max="8075" width="9.33203125" style="336" customWidth="1"/>
    <col min="8076" max="8076" width="20.33203125" style="336" bestFit="1" customWidth="1"/>
    <col min="8077" max="8077" width="18.6640625" style="336" customWidth="1"/>
    <col min="8078" max="8078" width="17.33203125" style="336" customWidth="1"/>
    <col min="8079" max="8285" width="9.109375" style="336"/>
    <col min="8286" max="8286" width="3.44140625" style="336" bestFit="1" customWidth="1"/>
    <col min="8287" max="8287" width="12.6640625" style="336" customWidth="1"/>
    <col min="8288" max="8288" width="40.44140625" style="336" customWidth="1"/>
    <col min="8289" max="8289" width="16" style="336" customWidth="1"/>
    <col min="8290" max="8290" width="17.88671875" style="336" customWidth="1"/>
    <col min="8291" max="8291" width="18.44140625" style="336" customWidth="1"/>
    <col min="8292" max="8292" width="17.109375" style="336" customWidth="1"/>
    <col min="8293" max="8293" width="15.5546875" style="336" customWidth="1"/>
    <col min="8294" max="8294" width="15.44140625" style="336" customWidth="1"/>
    <col min="8295" max="8295" width="17" style="336" customWidth="1"/>
    <col min="8296" max="8296" width="18.6640625" style="336" bestFit="1" customWidth="1"/>
    <col min="8297" max="8297" width="13.44140625" style="336" bestFit="1" customWidth="1"/>
    <col min="8298" max="8298" width="9.88671875" style="336" bestFit="1" customWidth="1"/>
    <col min="8299" max="8299" width="9.109375" style="336"/>
    <col min="8300" max="8300" width="10.88671875" style="336" customWidth="1"/>
    <col min="8301" max="8301" width="9.109375" style="336"/>
    <col min="8302" max="8302" width="9.33203125" style="336" bestFit="1" customWidth="1"/>
    <col min="8303" max="8303" width="24.109375" style="336" bestFit="1" customWidth="1"/>
    <col min="8304" max="8321" width="9.109375" style="336"/>
    <col min="8322" max="8322" width="3.33203125" style="336" customWidth="1"/>
    <col min="8323" max="8323" width="12.6640625" style="336" customWidth="1"/>
    <col min="8324" max="8324" width="38.5546875" style="336" customWidth="1"/>
    <col min="8325" max="8325" width="15.109375" style="336" customWidth="1"/>
    <col min="8326" max="8326" width="15.6640625" style="336" customWidth="1"/>
    <col min="8327" max="8327" width="14.88671875" style="336" customWidth="1"/>
    <col min="8328" max="8328" width="9.109375" style="336" customWidth="1"/>
    <col min="8329" max="8329" width="8.88671875" style="336" customWidth="1"/>
    <col min="8330" max="8330" width="9.6640625" style="336" customWidth="1"/>
    <col min="8331" max="8331" width="9.33203125" style="336" customWidth="1"/>
    <col min="8332" max="8332" width="20.33203125" style="336" bestFit="1" customWidth="1"/>
    <col min="8333" max="8333" width="18.6640625" style="336" customWidth="1"/>
    <col min="8334" max="8334" width="17.33203125" style="336" customWidth="1"/>
    <col min="8335" max="8541" width="9.109375" style="336"/>
    <col min="8542" max="8542" width="3.44140625" style="336" bestFit="1" customWidth="1"/>
    <col min="8543" max="8543" width="12.6640625" style="336" customWidth="1"/>
    <col min="8544" max="8544" width="40.44140625" style="336" customWidth="1"/>
    <col min="8545" max="8545" width="16" style="336" customWidth="1"/>
    <col min="8546" max="8546" width="17.88671875" style="336" customWidth="1"/>
    <col min="8547" max="8547" width="18.44140625" style="336" customWidth="1"/>
    <col min="8548" max="8548" width="17.109375" style="336" customWidth="1"/>
    <col min="8549" max="8549" width="15.5546875" style="336" customWidth="1"/>
    <col min="8550" max="8550" width="15.44140625" style="336" customWidth="1"/>
    <col min="8551" max="8551" width="17" style="336" customWidth="1"/>
    <col min="8552" max="8552" width="18.6640625" style="336" bestFit="1" customWidth="1"/>
    <col min="8553" max="8553" width="13.44140625" style="336" bestFit="1" customWidth="1"/>
    <col min="8554" max="8554" width="9.88671875" style="336" bestFit="1" customWidth="1"/>
    <col min="8555" max="8555" width="9.109375" style="336"/>
    <col min="8556" max="8556" width="10.88671875" style="336" customWidth="1"/>
    <col min="8557" max="8557" width="9.109375" style="336"/>
    <col min="8558" max="8558" width="9.33203125" style="336" bestFit="1" customWidth="1"/>
    <col min="8559" max="8559" width="24.109375" style="336" bestFit="1" customWidth="1"/>
    <col min="8560" max="8577" width="9.109375" style="336"/>
    <col min="8578" max="8578" width="3.33203125" style="336" customWidth="1"/>
    <col min="8579" max="8579" width="12.6640625" style="336" customWidth="1"/>
    <col min="8580" max="8580" width="38.5546875" style="336" customWidth="1"/>
    <col min="8581" max="8581" width="15.109375" style="336" customWidth="1"/>
    <col min="8582" max="8582" width="15.6640625" style="336" customWidth="1"/>
    <col min="8583" max="8583" width="14.88671875" style="336" customWidth="1"/>
    <col min="8584" max="8584" width="9.109375" style="336" customWidth="1"/>
    <col min="8585" max="8585" width="8.88671875" style="336" customWidth="1"/>
    <col min="8586" max="8586" width="9.6640625" style="336" customWidth="1"/>
    <col min="8587" max="8587" width="9.33203125" style="336" customWidth="1"/>
    <col min="8588" max="8588" width="20.33203125" style="336" bestFit="1" customWidth="1"/>
    <col min="8589" max="8589" width="18.6640625" style="336" customWidth="1"/>
    <col min="8590" max="8590" width="17.33203125" style="336" customWidth="1"/>
    <col min="8591" max="8797" width="9.109375" style="336"/>
    <col min="8798" max="8798" width="3.44140625" style="336" bestFit="1" customWidth="1"/>
    <col min="8799" max="8799" width="12.6640625" style="336" customWidth="1"/>
    <col min="8800" max="8800" width="40.44140625" style="336" customWidth="1"/>
    <col min="8801" max="8801" width="16" style="336" customWidth="1"/>
    <col min="8802" max="8802" width="17.88671875" style="336" customWidth="1"/>
    <col min="8803" max="8803" width="18.44140625" style="336" customWidth="1"/>
    <col min="8804" max="8804" width="17.109375" style="336" customWidth="1"/>
    <col min="8805" max="8805" width="15.5546875" style="336" customWidth="1"/>
    <col min="8806" max="8806" width="15.44140625" style="336" customWidth="1"/>
    <col min="8807" max="8807" width="17" style="336" customWidth="1"/>
    <col min="8808" max="8808" width="18.6640625" style="336" bestFit="1" customWidth="1"/>
    <col min="8809" max="8809" width="13.44140625" style="336" bestFit="1" customWidth="1"/>
    <col min="8810" max="8810" width="9.88671875" style="336" bestFit="1" customWidth="1"/>
    <col min="8811" max="8811" width="9.109375" style="336"/>
    <col min="8812" max="8812" width="10.88671875" style="336" customWidth="1"/>
    <col min="8813" max="8813" width="9.109375" style="336"/>
    <col min="8814" max="8814" width="9.33203125" style="336" bestFit="1" customWidth="1"/>
    <col min="8815" max="8815" width="24.109375" style="336" bestFit="1" customWidth="1"/>
    <col min="8816" max="8833" width="9.109375" style="336"/>
    <col min="8834" max="8834" width="3.33203125" style="336" customWidth="1"/>
    <col min="8835" max="8835" width="12.6640625" style="336" customWidth="1"/>
    <col min="8836" max="8836" width="38.5546875" style="336" customWidth="1"/>
    <col min="8837" max="8837" width="15.109375" style="336" customWidth="1"/>
    <col min="8838" max="8838" width="15.6640625" style="336" customWidth="1"/>
    <col min="8839" max="8839" width="14.88671875" style="336" customWidth="1"/>
    <col min="8840" max="8840" width="9.109375" style="336" customWidth="1"/>
    <col min="8841" max="8841" width="8.88671875" style="336" customWidth="1"/>
    <col min="8842" max="8842" width="9.6640625" style="336" customWidth="1"/>
    <col min="8843" max="8843" width="9.33203125" style="336" customWidth="1"/>
    <col min="8844" max="8844" width="20.33203125" style="336" bestFit="1" customWidth="1"/>
    <col min="8845" max="8845" width="18.6640625" style="336" customWidth="1"/>
    <col min="8846" max="8846" width="17.33203125" style="336" customWidth="1"/>
    <col min="8847" max="9053" width="9.109375" style="336"/>
    <col min="9054" max="9054" width="3.44140625" style="336" bestFit="1" customWidth="1"/>
    <col min="9055" max="9055" width="12.6640625" style="336" customWidth="1"/>
    <col min="9056" max="9056" width="40.44140625" style="336" customWidth="1"/>
    <col min="9057" max="9057" width="16" style="336" customWidth="1"/>
    <col min="9058" max="9058" width="17.88671875" style="336" customWidth="1"/>
    <col min="9059" max="9059" width="18.44140625" style="336" customWidth="1"/>
    <col min="9060" max="9060" width="17.109375" style="336" customWidth="1"/>
    <col min="9061" max="9061" width="15.5546875" style="336" customWidth="1"/>
    <col min="9062" max="9062" width="15.44140625" style="336" customWidth="1"/>
    <col min="9063" max="9063" width="17" style="336" customWidth="1"/>
    <col min="9064" max="9064" width="18.6640625" style="336" bestFit="1" customWidth="1"/>
    <col min="9065" max="9065" width="13.44140625" style="336" bestFit="1" customWidth="1"/>
    <col min="9066" max="9066" width="9.88671875" style="336" bestFit="1" customWidth="1"/>
    <col min="9067" max="9067" width="9.109375" style="336"/>
    <col min="9068" max="9068" width="10.88671875" style="336" customWidth="1"/>
    <col min="9069" max="9069" width="9.109375" style="336"/>
    <col min="9070" max="9070" width="9.33203125" style="336" bestFit="1" customWidth="1"/>
    <col min="9071" max="9071" width="24.109375" style="336" bestFit="1" customWidth="1"/>
    <col min="9072" max="9089" width="9.109375" style="336"/>
    <col min="9090" max="9090" width="3.33203125" style="336" customWidth="1"/>
    <col min="9091" max="9091" width="12.6640625" style="336" customWidth="1"/>
    <col min="9092" max="9092" width="38.5546875" style="336" customWidth="1"/>
    <col min="9093" max="9093" width="15.109375" style="336" customWidth="1"/>
    <col min="9094" max="9094" width="15.6640625" style="336" customWidth="1"/>
    <col min="9095" max="9095" width="14.88671875" style="336" customWidth="1"/>
    <col min="9096" max="9096" width="9.109375" style="336" customWidth="1"/>
    <col min="9097" max="9097" width="8.88671875" style="336" customWidth="1"/>
    <col min="9098" max="9098" width="9.6640625" style="336" customWidth="1"/>
    <col min="9099" max="9099" width="9.33203125" style="336" customWidth="1"/>
    <col min="9100" max="9100" width="20.33203125" style="336" bestFit="1" customWidth="1"/>
    <col min="9101" max="9101" width="18.6640625" style="336" customWidth="1"/>
    <col min="9102" max="9102" width="17.33203125" style="336" customWidth="1"/>
    <col min="9103" max="9309" width="9.109375" style="336"/>
    <col min="9310" max="9310" width="3.44140625" style="336" bestFit="1" customWidth="1"/>
    <col min="9311" max="9311" width="12.6640625" style="336" customWidth="1"/>
    <col min="9312" max="9312" width="40.44140625" style="336" customWidth="1"/>
    <col min="9313" max="9313" width="16" style="336" customWidth="1"/>
    <col min="9314" max="9314" width="17.88671875" style="336" customWidth="1"/>
    <col min="9315" max="9315" width="18.44140625" style="336" customWidth="1"/>
    <col min="9316" max="9316" width="17.109375" style="336" customWidth="1"/>
    <col min="9317" max="9317" width="15.5546875" style="336" customWidth="1"/>
    <col min="9318" max="9318" width="15.44140625" style="336" customWidth="1"/>
    <col min="9319" max="9319" width="17" style="336" customWidth="1"/>
    <col min="9320" max="9320" width="18.6640625" style="336" bestFit="1" customWidth="1"/>
    <col min="9321" max="9321" width="13.44140625" style="336" bestFit="1" customWidth="1"/>
    <col min="9322" max="9322" width="9.88671875" style="336" bestFit="1" customWidth="1"/>
    <col min="9323" max="9323" width="9.109375" style="336"/>
    <col min="9324" max="9324" width="10.88671875" style="336" customWidth="1"/>
    <col min="9325" max="9325" width="9.109375" style="336"/>
    <col min="9326" max="9326" width="9.33203125" style="336" bestFit="1" customWidth="1"/>
    <col min="9327" max="9327" width="24.109375" style="336" bestFit="1" customWidth="1"/>
    <col min="9328" max="9345" width="9.109375" style="336"/>
    <col min="9346" max="9346" width="3.33203125" style="336" customWidth="1"/>
    <col min="9347" max="9347" width="12.6640625" style="336" customWidth="1"/>
    <col min="9348" max="9348" width="38.5546875" style="336" customWidth="1"/>
    <col min="9349" max="9349" width="15.109375" style="336" customWidth="1"/>
    <col min="9350" max="9350" width="15.6640625" style="336" customWidth="1"/>
    <col min="9351" max="9351" width="14.88671875" style="336" customWidth="1"/>
    <col min="9352" max="9352" width="9.109375" style="336" customWidth="1"/>
    <col min="9353" max="9353" width="8.88671875" style="336" customWidth="1"/>
    <col min="9354" max="9354" width="9.6640625" style="336" customWidth="1"/>
    <col min="9355" max="9355" width="9.33203125" style="336" customWidth="1"/>
    <col min="9356" max="9356" width="20.33203125" style="336" bestFit="1" customWidth="1"/>
    <col min="9357" max="9357" width="18.6640625" style="336" customWidth="1"/>
    <col min="9358" max="9358" width="17.33203125" style="336" customWidth="1"/>
    <col min="9359" max="9565" width="9.109375" style="336"/>
    <col min="9566" max="9566" width="3.44140625" style="336" bestFit="1" customWidth="1"/>
    <col min="9567" max="9567" width="12.6640625" style="336" customWidth="1"/>
    <col min="9568" max="9568" width="40.44140625" style="336" customWidth="1"/>
    <col min="9569" max="9569" width="16" style="336" customWidth="1"/>
    <col min="9570" max="9570" width="17.88671875" style="336" customWidth="1"/>
    <col min="9571" max="9571" width="18.44140625" style="336" customWidth="1"/>
    <col min="9572" max="9572" width="17.109375" style="336" customWidth="1"/>
    <col min="9573" max="9573" width="15.5546875" style="336" customWidth="1"/>
    <col min="9574" max="9574" width="15.44140625" style="336" customWidth="1"/>
    <col min="9575" max="9575" width="17" style="336" customWidth="1"/>
    <col min="9576" max="9576" width="18.6640625" style="336" bestFit="1" customWidth="1"/>
    <col min="9577" max="9577" width="13.44140625" style="336" bestFit="1" customWidth="1"/>
    <col min="9578" max="9578" width="9.88671875" style="336" bestFit="1" customWidth="1"/>
    <col min="9579" max="9579" width="9.109375" style="336"/>
    <col min="9580" max="9580" width="10.88671875" style="336" customWidth="1"/>
    <col min="9581" max="9581" width="9.109375" style="336"/>
    <col min="9582" max="9582" width="9.33203125" style="336" bestFit="1" customWidth="1"/>
    <col min="9583" max="9583" width="24.109375" style="336" bestFit="1" customWidth="1"/>
    <col min="9584" max="9601" width="9.109375" style="336"/>
    <col min="9602" max="9602" width="3.33203125" style="336" customWidth="1"/>
    <col min="9603" max="9603" width="12.6640625" style="336" customWidth="1"/>
    <col min="9604" max="9604" width="38.5546875" style="336" customWidth="1"/>
    <col min="9605" max="9605" width="15.109375" style="336" customWidth="1"/>
    <col min="9606" max="9606" width="15.6640625" style="336" customWidth="1"/>
    <col min="9607" max="9607" width="14.88671875" style="336" customWidth="1"/>
    <col min="9608" max="9608" width="9.109375" style="336" customWidth="1"/>
    <col min="9609" max="9609" width="8.88671875" style="336" customWidth="1"/>
    <col min="9610" max="9610" width="9.6640625" style="336" customWidth="1"/>
    <col min="9611" max="9611" width="9.33203125" style="336" customWidth="1"/>
    <col min="9612" max="9612" width="20.33203125" style="336" bestFit="1" customWidth="1"/>
    <col min="9613" max="9613" width="18.6640625" style="336" customWidth="1"/>
    <col min="9614" max="9614" width="17.33203125" style="336" customWidth="1"/>
    <col min="9615" max="9821" width="9.109375" style="336"/>
    <col min="9822" max="9822" width="3.44140625" style="336" bestFit="1" customWidth="1"/>
    <col min="9823" max="9823" width="12.6640625" style="336" customWidth="1"/>
    <col min="9824" max="9824" width="40.44140625" style="336" customWidth="1"/>
    <col min="9825" max="9825" width="16" style="336" customWidth="1"/>
    <col min="9826" max="9826" width="17.88671875" style="336" customWidth="1"/>
    <col min="9827" max="9827" width="18.44140625" style="336" customWidth="1"/>
    <col min="9828" max="9828" width="17.109375" style="336" customWidth="1"/>
    <col min="9829" max="9829" width="15.5546875" style="336" customWidth="1"/>
    <col min="9830" max="9830" width="15.44140625" style="336" customWidth="1"/>
    <col min="9831" max="9831" width="17" style="336" customWidth="1"/>
    <col min="9832" max="9832" width="18.6640625" style="336" bestFit="1" customWidth="1"/>
    <col min="9833" max="9833" width="13.44140625" style="336" bestFit="1" customWidth="1"/>
    <col min="9834" max="9834" width="9.88671875" style="336" bestFit="1" customWidth="1"/>
    <col min="9835" max="9835" width="9.109375" style="336"/>
    <col min="9836" max="9836" width="10.88671875" style="336" customWidth="1"/>
    <col min="9837" max="9837" width="9.109375" style="336"/>
    <col min="9838" max="9838" width="9.33203125" style="336" bestFit="1" customWidth="1"/>
    <col min="9839" max="9839" width="24.109375" style="336" bestFit="1" customWidth="1"/>
    <col min="9840" max="9857" width="9.109375" style="336"/>
    <col min="9858" max="9858" width="3.33203125" style="336" customWidth="1"/>
    <col min="9859" max="9859" width="12.6640625" style="336" customWidth="1"/>
    <col min="9860" max="9860" width="38.5546875" style="336" customWidth="1"/>
    <col min="9861" max="9861" width="15.109375" style="336" customWidth="1"/>
    <col min="9862" max="9862" width="15.6640625" style="336" customWidth="1"/>
    <col min="9863" max="9863" width="14.88671875" style="336" customWidth="1"/>
    <col min="9864" max="9864" width="9.109375" style="336" customWidth="1"/>
    <col min="9865" max="9865" width="8.88671875" style="336" customWidth="1"/>
    <col min="9866" max="9866" width="9.6640625" style="336" customWidth="1"/>
    <col min="9867" max="9867" width="9.33203125" style="336" customWidth="1"/>
    <col min="9868" max="9868" width="20.33203125" style="336" bestFit="1" customWidth="1"/>
    <col min="9869" max="9869" width="18.6640625" style="336" customWidth="1"/>
    <col min="9870" max="9870" width="17.33203125" style="336" customWidth="1"/>
    <col min="9871" max="10077" width="9.109375" style="336"/>
    <col min="10078" max="10078" width="3.44140625" style="336" bestFit="1" customWidth="1"/>
    <col min="10079" max="10079" width="12.6640625" style="336" customWidth="1"/>
    <col min="10080" max="10080" width="40.44140625" style="336" customWidth="1"/>
    <col min="10081" max="10081" width="16" style="336" customWidth="1"/>
    <col min="10082" max="10082" width="17.88671875" style="336" customWidth="1"/>
    <col min="10083" max="10083" width="18.44140625" style="336" customWidth="1"/>
    <col min="10084" max="10084" width="17.109375" style="336" customWidth="1"/>
    <col min="10085" max="10085" width="15.5546875" style="336" customWidth="1"/>
    <col min="10086" max="10086" width="15.44140625" style="336" customWidth="1"/>
    <col min="10087" max="10087" width="17" style="336" customWidth="1"/>
    <col min="10088" max="10088" width="18.6640625" style="336" bestFit="1" customWidth="1"/>
    <col min="10089" max="10089" width="13.44140625" style="336" bestFit="1" customWidth="1"/>
    <col min="10090" max="10090" width="9.88671875" style="336" bestFit="1" customWidth="1"/>
    <col min="10091" max="10091" width="9.109375" style="336"/>
    <col min="10092" max="10092" width="10.88671875" style="336" customWidth="1"/>
    <col min="10093" max="10093" width="9.109375" style="336"/>
    <col min="10094" max="10094" width="9.33203125" style="336" bestFit="1" customWidth="1"/>
    <col min="10095" max="10095" width="24.109375" style="336" bestFit="1" customWidth="1"/>
    <col min="10096" max="10113" width="9.109375" style="336"/>
    <col min="10114" max="10114" width="3.33203125" style="336" customWidth="1"/>
    <col min="10115" max="10115" width="12.6640625" style="336" customWidth="1"/>
    <col min="10116" max="10116" width="38.5546875" style="336" customWidth="1"/>
    <col min="10117" max="10117" width="15.109375" style="336" customWidth="1"/>
    <col min="10118" max="10118" width="15.6640625" style="336" customWidth="1"/>
    <col min="10119" max="10119" width="14.88671875" style="336" customWidth="1"/>
    <col min="10120" max="10120" width="9.109375" style="336" customWidth="1"/>
    <col min="10121" max="10121" width="8.88671875" style="336" customWidth="1"/>
    <col min="10122" max="10122" width="9.6640625" style="336" customWidth="1"/>
    <col min="10123" max="10123" width="9.33203125" style="336" customWidth="1"/>
    <col min="10124" max="10124" width="20.33203125" style="336" bestFit="1" customWidth="1"/>
    <col min="10125" max="10125" width="18.6640625" style="336" customWidth="1"/>
    <col min="10126" max="10126" width="17.33203125" style="336" customWidth="1"/>
    <col min="10127" max="10333" width="9.109375" style="336"/>
    <col min="10334" max="10334" width="3.44140625" style="336" bestFit="1" customWidth="1"/>
    <col min="10335" max="10335" width="12.6640625" style="336" customWidth="1"/>
    <col min="10336" max="10336" width="40.44140625" style="336" customWidth="1"/>
    <col min="10337" max="10337" width="16" style="336" customWidth="1"/>
    <col min="10338" max="10338" width="17.88671875" style="336" customWidth="1"/>
    <col min="10339" max="10339" width="18.44140625" style="336" customWidth="1"/>
    <col min="10340" max="10340" width="17.109375" style="336" customWidth="1"/>
    <col min="10341" max="10341" width="15.5546875" style="336" customWidth="1"/>
    <col min="10342" max="10342" width="15.44140625" style="336" customWidth="1"/>
    <col min="10343" max="10343" width="17" style="336" customWidth="1"/>
    <col min="10344" max="10344" width="18.6640625" style="336" bestFit="1" customWidth="1"/>
    <col min="10345" max="10345" width="13.44140625" style="336" bestFit="1" customWidth="1"/>
    <col min="10346" max="10346" width="9.88671875" style="336" bestFit="1" customWidth="1"/>
    <col min="10347" max="10347" width="9.109375" style="336"/>
    <col min="10348" max="10348" width="10.88671875" style="336" customWidth="1"/>
    <col min="10349" max="10349" width="9.109375" style="336"/>
    <col min="10350" max="10350" width="9.33203125" style="336" bestFit="1" customWidth="1"/>
    <col min="10351" max="10351" width="24.109375" style="336" bestFit="1" customWidth="1"/>
    <col min="10352" max="10369" width="9.109375" style="336"/>
    <col min="10370" max="10370" width="3.33203125" style="336" customWidth="1"/>
    <col min="10371" max="10371" width="12.6640625" style="336" customWidth="1"/>
    <col min="10372" max="10372" width="38.5546875" style="336" customWidth="1"/>
    <col min="10373" max="10373" width="15.109375" style="336" customWidth="1"/>
    <col min="10374" max="10374" width="15.6640625" style="336" customWidth="1"/>
    <col min="10375" max="10375" width="14.88671875" style="336" customWidth="1"/>
    <col min="10376" max="10376" width="9.109375" style="336" customWidth="1"/>
    <col min="10377" max="10377" width="8.88671875" style="336" customWidth="1"/>
    <col min="10378" max="10378" width="9.6640625" style="336" customWidth="1"/>
    <col min="10379" max="10379" width="9.33203125" style="336" customWidth="1"/>
    <col min="10380" max="10380" width="20.33203125" style="336" bestFit="1" customWidth="1"/>
    <col min="10381" max="10381" width="18.6640625" style="336" customWidth="1"/>
    <col min="10382" max="10382" width="17.33203125" style="336" customWidth="1"/>
    <col min="10383" max="10589" width="9.109375" style="336"/>
    <col min="10590" max="10590" width="3.44140625" style="336" bestFit="1" customWidth="1"/>
    <col min="10591" max="10591" width="12.6640625" style="336" customWidth="1"/>
    <col min="10592" max="10592" width="40.44140625" style="336" customWidth="1"/>
    <col min="10593" max="10593" width="16" style="336" customWidth="1"/>
    <col min="10594" max="10594" width="17.88671875" style="336" customWidth="1"/>
    <col min="10595" max="10595" width="18.44140625" style="336" customWidth="1"/>
    <col min="10596" max="10596" width="17.109375" style="336" customWidth="1"/>
    <col min="10597" max="10597" width="15.5546875" style="336" customWidth="1"/>
    <col min="10598" max="10598" width="15.44140625" style="336" customWidth="1"/>
    <col min="10599" max="10599" width="17" style="336" customWidth="1"/>
    <col min="10600" max="10600" width="18.6640625" style="336" bestFit="1" customWidth="1"/>
    <col min="10601" max="10601" width="13.44140625" style="336" bestFit="1" customWidth="1"/>
    <col min="10602" max="10602" width="9.88671875" style="336" bestFit="1" customWidth="1"/>
    <col min="10603" max="10603" width="9.109375" style="336"/>
    <col min="10604" max="10604" width="10.88671875" style="336" customWidth="1"/>
    <col min="10605" max="10605" width="9.109375" style="336"/>
    <col min="10606" max="10606" width="9.33203125" style="336" bestFit="1" customWidth="1"/>
    <col min="10607" max="10607" width="24.109375" style="336" bestFit="1" customWidth="1"/>
    <col min="10608" max="10625" width="9.109375" style="336"/>
    <col min="10626" max="10626" width="3.33203125" style="336" customWidth="1"/>
    <col min="10627" max="10627" width="12.6640625" style="336" customWidth="1"/>
    <col min="10628" max="10628" width="38.5546875" style="336" customWidth="1"/>
    <col min="10629" max="10629" width="15.109375" style="336" customWidth="1"/>
    <col min="10630" max="10630" width="15.6640625" style="336" customWidth="1"/>
    <col min="10631" max="10631" width="14.88671875" style="336" customWidth="1"/>
    <col min="10632" max="10632" width="9.109375" style="336" customWidth="1"/>
    <col min="10633" max="10633" width="8.88671875" style="336" customWidth="1"/>
    <col min="10634" max="10634" width="9.6640625" style="336" customWidth="1"/>
    <col min="10635" max="10635" width="9.33203125" style="336" customWidth="1"/>
    <col min="10636" max="10636" width="20.33203125" style="336" bestFit="1" customWidth="1"/>
    <col min="10637" max="10637" width="18.6640625" style="336" customWidth="1"/>
    <col min="10638" max="10638" width="17.33203125" style="336" customWidth="1"/>
    <col min="10639" max="10845" width="9.109375" style="336"/>
    <col min="10846" max="10846" width="3.44140625" style="336" bestFit="1" customWidth="1"/>
    <col min="10847" max="10847" width="12.6640625" style="336" customWidth="1"/>
    <col min="10848" max="10848" width="40.44140625" style="336" customWidth="1"/>
    <col min="10849" max="10849" width="16" style="336" customWidth="1"/>
    <col min="10850" max="10850" width="17.88671875" style="336" customWidth="1"/>
    <col min="10851" max="10851" width="18.44140625" style="336" customWidth="1"/>
    <col min="10852" max="10852" width="17.109375" style="336" customWidth="1"/>
    <col min="10853" max="10853" width="15.5546875" style="336" customWidth="1"/>
    <col min="10854" max="10854" width="15.44140625" style="336" customWidth="1"/>
    <col min="10855" max="10855" width="17" style="336" customWidth="1"/>
    <col min="10856" max="10856" width="18.6640625" style="336" bestFit="1" customWidth="1"/>
    <col min="10857" max="10857" width="13.44140625" style="336" bestFit="1" customWidth="1"/>
    <col min="10858" max="10858" width="9.88671875" style="336" bestFit="1" customWidth="1"/>
    <col min="10859" max="10859" width="9.109375" style="336"/>
    <col min="10860" max="10860" width="10.88671875" style="336" customWidth="1"/>
    <col min="10861" max="10861" width="9.109375" style="336"/>
    <col min="10862" max="10862" width="9.33203125" style="336" bestFit="1" customWidth="1"/>
    <col min="10863" max="10863" width="24.109375" style="336" bestFit="1" customWidth="1"/>
    <col min="10864" max="10881" width="9.109375" style="336"/>
    <col min="10882" max="10882" width="3.33203125" style="336" customWidth="1"/>
    <col min="10883" max="10883" width="12.6640625" style="336" customWidth="1"/>
    <col min="10884" max="10884" width="38.5546875" style="336" customWidth="1"/>
    <col min="10885" max="10885" width="15.109375" style="336" customWidth="1"/>
    <col min="10886" max="10886" width="15.6640625" style="336" customWidth="1"/>
    <col min="10887" max="10887" width="14.88671875" style="336" customWidth="1"/>
    <col min="10888" max="10888" width="9.109375" style="336" customWidth="1"/>
    <col min="10889" max="10889" width="8.88671875" style="336" customWidth="1"/>
    <col min="10890" max="10890" width="9.6640625" style="336" customWidth="1"/>
    <col min="10891" max="10891" width="9.33203125" style="336" customWidth="1"/>
    <col min="10892" max="10892" width="20.33203125" style="336" bestFit="1" customWidth="1"/>
    <col min="10893" max="10893" width="18.6640625" style="336" customWidth="1"/>
    <col min="10894" max="10894" width="17.33203125" style="336" customWidth="1"/>
    <col min="10895" max="11101" width="9.109375" style="336"/>
    <col min="11102" max="11102" width="3.44140625" style="336" bestFit="1" customWidth="1"/>
    <col min="11103" max="11103" width="12.6640625" style="336" customWidth="1"/>
    <col min="11104" max="11104" width="40.44140625" style="336" customWidth="1"/>
    <col min="11105" max="11105" width="16" style="336" customWidth="1"/>
    <col min="11106" max="11106" width="17.88671875" style="336" customWidth="1"/>
    <col min="11107" max="11107" width="18.44140625" style="336" customWidth="1"/>
    <col min="11108" max="11108" width="17.109375" style="336" customWidth="1"/>
    <col min="11109" max="11109" width="15.5546875" style="336" customWidth="1"/>
    <col min="11110" max="11110" width="15.44140625" style="336" customWidth="1"/>
    <col min="11111" max="11111" width="17" style="336" customWidth="1"/>
    <col min="11112" max="11112" width="18.6640625" style="336" bestFit="1" customWidth="1"/>
    <col min="11113" max="11113" width="13.44140625" style="336" bestFit="1" customWidth="1"/>
    <col min="11114" max="11114" width="9.88671875" style="336" bestFit="1" customWidth="1"/>
    <col min="11115" max="11115" width="9.109375" style="336"/>
    <col min="11116" max="11116" width="10.88671875" style="336" customWidth="1"/>
    <col min="11117" max="11117" width="9.109375" style="336"/>
    <col min="11118" max="11118" width="9.33203125" style="336" bestFit="1" customWidth="1"/>
    <col min="11119" max="11119" width="24.109375" style="336" bestFit="1" customWidth="1"/>
    <col min="11120" max="11137" width="9.109375" style="336"/>
    <col min="11138" max="11138" width="3.33203125" style="336" customWidth="1"/>
    <col min="11139" max="11139" width="12.6640625" style="336" customWidth="1"/>
    <col min="11140" max="11140" width="38.5546875" style="336" customWidth="1"/>
    <col min="11141" max="11141" width="15.109375" style="336" customWidth="1"/>
    <col min="11142" max="11142" width="15.6640625" style="336" customWidth="1"/>
    <col min="11143" max="11143" width="14.88671875" style="336" customWidth="1"/>
    <col min="11144" max="11144" width="9.109375" style="336" customWidth="1"/>
    <col min="11145" max="11145" width="8.88671875" style="336" customWidth="1"/>
    <col min="11146" max="11146" width="9.6640625" style="336" customWidth="1"/>
    <col min="11147" max="11147" width="9.33203125" style="336" customWidth="1"/>
    <col min="11148" max="11148" width="20.33203125" style="336" bestFit="1" customWidth="1"/>
    <col min="11149" max="11149" width="18.6640625" style="336" customWidth="1"/>
    <col min="11150" max="11150" width="17.33203125" style="336" customWidth="1"/>
    <col min="11151" max="11357" width="9.109375" style="336"/>
    <col min="11358" max="11358" width="3.44140625" style="336" bestFit="1" customWidth="1"/>
    <col min="11359" max="11359" width="12.6640625" style="336" customWidth="1"/>
    <col min="11360" max="11360" width="40.44140625" style="336" customWidth="1"/>
    <col min="11361" max="11361" width="16" style="336" customWidth="1"/>
    <col min="11362" max="11362" width="17.88671875" style="336" customWidth="1"/>
    <col min="11363" max="11363" width="18.44140625" style="336" customWidth="1"/>
    <col min="11364" max="11364" width="17.109375" style="336" customWidth="1"/>
    <col min="11365" max="11365" width="15.5546875" style="336" customWidth="1"/>
    <col min="11366" max="11366" width="15.44140625" style="336" customWidth="1"/>
    <col min="11367" max="11367" width="17" style="336" customWidth="1"/>
    <col min="11368" max="11368" width="18.6640625" style="336" bestFit="1" customWidth="1"/>
    <col min="11369" max="11369" width="13.44140625" style="336" bestFit="1" customWidth="1"/>
    <col min="11370" max="11370" width="9.88671875" style="336" bestFit="1" customWidth="1"/>
    <col min="11371" max="11371" width="9.109375" style="336"/>
    <col min="11372" max="11372" width="10.88671875" style="336" customWidth="1"/>
    <col min="11373" max="11373" width="9.109375" style="336"/>
    <col min="11374" max="11374" width="9.33203125" style="336" bestFit="1" customWidth="1"/>
    <col min="11375" max="11375" width="24.109375" style="336" bestFit="1" customWidth="1"/>
    <col min="11376" max="11393" width="9.109375" style="336"/>
    <col min="11394" max="11394" width="3.33203125" style="336" customWidth="1"/>
    <col min="11395" max="11395" width="12.6640625" style="336" customWidth="1"/>
    <col min="11396" max="11396" width="38.5546875" style="336" customWidth="1"/>
    <col min="11397" max="11397" width="15.109375" style="336" customWidth="1"/>
    <col min="11398" max="11398" width="15.6640625" style="336" customWidth="1"/>
    <col min="11399" max="11399" width="14.88671875" style="336" customWidth="1"/>
    <col min="11400" max="11400" width="9.109375" style="336" customWidth="1"/>
    <col min="11401" max="11401" width="8.88671875" style="336" customWidth="1"/>
    <col min="11402" max="11402" width="9.6640625" style="336" customWidth="1"/>
    <col min="11403" max="11403" width="9.33203125" style="336" customWidth="1"/>
    <col min="11404" max="11404" width="20.33203125" style="336" bestFit="1" customWidth="1"/>
    <col min="11405" max="11405" width="18.6640625" style="336" customWidth="1"/>
    <col min="11406" max="11406" width="17.33203125" style="336" customWidth="1"/>
    <col min="11407" max="11613" width="9.109375" style="336"/>
    <col min="11614" max="11614" width="3.44140625" style="336" bestFit="1" customWidth="1"/>
    <col min="11615" max="11615" width="12.6640625" style="336" customWidth="1"/>
    <col min="11616" max="11616" width="40.44140625" style="336" customWidth="1"/>
    <col min="11617" max="11617" width="16" style="336" customWidth="1"/>
    <col min="11618" max="11618" width="17.88671875" style="336" customWidth="1"/>
    <col min="11619" max="11619" width="18.44140625" style="336" customWidth="1"/>
    <col min="11620" max="11620" width="17.109375" style="336" customWidth="1"/>
    <col min="11621" max="11621" width="15.5546875" style="336" customWidth="1"/>
    <col min="11622" max="11622" width="15.44140625" style="336" customWidth="1"/>
    <col min="11623" max="11623" width="17" style="336" customWidth="1"/>
    <col min="11624" max="11624" width="18.6640625" style="336" bestFit="1" customWidth="1"/>
    <col min="11625" max="11625" width="13.44140625" style="336" bestFit="1" customWidth="1"/>
    <col min="11626" max="11626" width="9.88671875" style="336" bestFit="1" customWidth="1"/>
    <col min="11627" max="11627" width="9.109375" style="336"/>
    <col min="11628" max="11628" width="10.88671875" style="336" customWidth="1"/>
    <col min="11629" max="11629" width="9.109375" style="336"/>
    <col min="11630" max="11630" width="9.33203125" style="336" bestFit="1" customWidth="1"/>
    <col min="11631" max="11631" width="24.109375" style="336" bestFit="1" customWidth="1"/>
    <col min="11632" max="11649" width="9.109375" style="336"/>
    <col min="11650" max="11650" width="3.33203125" style="336" customWidth="1"/>
    <col min="11651" max="11651" width="12.6640625" style="336" customWidth="1"/>
    <col min="11652" max="11652" width="38.5546875" style="336" customWidth="1"/>
    <col min="11653" max="11653" width="15.109375" style="336" customWidth="1"/>
    <col min="11654" max="11654" width="15.6640625" style="336" customWidth="1"/>
    <col min="11655" max="11655" width="14.88671875" style="336" customWidth="1"/>
    <col min="11656" max="11656" width="9.109375" style="336" customWidth="1"/>
    <col min="11657" max="11657" width="8.88671875" style="336" customWidth="1"/>
    <col min="11658" max="11658" width="9.6640625" style="336" customWidth="1"/>
    <col min="11659" max="11659" width="9.33203125" style="336" customWidth="1"/>
    <col min="11660" max="11660" width="20.33203125" style="336" bestFit="1" customWidth="1"/>
    <col min="11661" max="11661" width="18.6640625" style="336" customWidth="1"/>
    <col min="11662" max="11662" width="17.33203125" style="336" customWidth="1"/>
    <col min="11663" max="11869" width="9.109375" style="336"/>
    <col min="11870" max="11870" width="3.44140625" style="336" bestFit="1" customWidth="1"/>
    <col min="11871" max="11871" width="12.6640625" style="336" customWidth="1"/>
    <col min="11872" max="11872" width="40.44140625" style="336" customWidth="1"/>
    <col min="11873" max="11873" width="16" style="336" customWidth="1"/>
    <col min="11874" max="11874" width="17.88671875" style="336" customWidth="1"/>
    <col min="11875" max="11875" width="18.44140625" style="336" customWidth="1"/>
    <col min="11876" max="11876" width="17.109375" style="336" customWidth="1"/>
    <col min="11877" max="11877" width="15.5546875" style="336" customWidth="1"/>
    <col min="11878" max="11878" width="15.44140625" style="336" customWidth="1"/>
    <col min="11879" max="11879" width="17" style="336" customWidth="1"/>
    <col min="11880" max="11880" width="18.6640625" style="336" bestFit="1" customWidth="1"/>
    <col min="11881" max="11881" width="13.44140625" style="336" bestFit="1" customWidth="1"/>
    <col min="11882" max="11882" width="9.88671875" style="336" bestFit="1" customWidth="1"/>
    <col min="11883" max="11883" width="9.109375" style="336"/>
    <col min="11884" max="11884" width="10.88671875" style="336" customWidth="1"/>
    <col min="11885" max="11885" width="9.109375" style="336"/>
    <col min="11886" max="11886" width="9.33203125" style="336" bestFit="1" customWidth="1"/>
    <col min="11887" max="11887" width="24.109375" style="336" bestFit="1" customWidth="1"/>
    <col min="11888" max="11905" width="9.109375" style="336"/>
    <col min="11906" max="11906" width="3.33203125" style="336" customWidth="1"/>
    <col min="11907" max="11907" width="12.6640625" style="336" customWidth="1"/>
    <col min="11908" max="11908" width="38.5546875" style="336" customWidth="1"/>
    <col min="11909" max="11909" width="15.109375" style="336" customWidth="1"/>
    <col min="11910" max="11910" width="15.6640625" style="336" customWidth="1"/>
    <col min="11911" max="11911" width="14.88671875" style="336" customWidth="1"/>
    <col min="11912" max="11912" width="9.109375" style="336" customWidth="1"/>
    <col min="11913" max="11913" width="8.88671875" style="336" customWidth="1"/>
    <col min="11914" max="11914" width="9.6640625" style="336" customWidth="1"/>
    <col min="11915" max="11915" width="9.33203125" style="336" customWidth="1"/>
    <col min="11916" max="11916" width="20.33203125" style="336" bestFit="1" customWidth="1"/>
    <col min="11917" max="11917" width="18.6640625" style="336" customWidth="1"/>
    <col min="11918" max="11918" width="17.33203125" style="336" customWidth="1"/>
    <col min="11919" max="12125" width="9.109375" style="336"/>
    <col min="12126" max="12126" width="3.44140625" style="336" bestFit="1" customWidth="1"/>
    <col min="12127" max="12127" width="12.6640625" style="336" customWidth="1"/>
    <col min="12128" max="12128" width="40.44140625" style="336" customWidth="1"/>
    <col min="12129" max="12129" width="16" style="336" customWidth="1"/>
    <col min="12130" max="12130" width="17.88671875" style="336" customWidth="1"/>
    <col min="12131" max="12131" width="18.44140625" style="336" customWidth="1"/>
    <col min="12132" max="12132" width="17.109375" style="336" customWidth="1"/>
    <col min="12133" max="12133" width="15.5546875" style="336" customWidth="1"/>
    <col min="12134" max="12134" width="15.44140625" style="336" customWidth="1"/>
    <col min="12135" max="12135" width="17" style="336" customWidth="1"/>
    <col min="12136" max="12136" width="18.6640625" style="336" bestFit="1" customWidth="1"/>
    <col min="12137" max="12137" width="13.44140625" style="336" bestFit="1" customWidth="1"/>
    <col min="12138" max="12138" width="9.88671875" style="336" bestFit="1" customWidth="1"/>
    <col min="12139" max="12139" width="9.109375" style="336"/>
    <col min="12140" max="12140" width="10.88671875" style="336" customWidth="1"/>
    <col min="12141" max="12141" width="9.109375" style="336"/>
    <col min="12142" max="12142" width="9.33203125" style="336" bestFit="1" customWidth="1"/>
    <col min="12143" max="12143" width="24.109375" style="336" bestFit="1" customWidth="1"/>
    <col min="12144" max="12161" width="9.109375" style="336"/>
    <col min="12162" max="12162" width="3.33203125" style="336" customWidth="1"/>
    <col min="12163" max="12163" width="12.6640625" style="336" customWidth="1"/>
    <col min="12164" max="12164" width="38.5546875" style="336" customWidth="1"/>
    <col min="12165" max="12165" width="15.109375" style="336" customWidth="1"/>
    <col min="12166" max="12166" width="15.6640625" style="336" customWidth="1"/>
    <col min="12167" max="12167" width="14.88671875" style="336" customWidth="1"/>
    <col min="12168" max="12168" width="9.109375" style="336" customWidth="1"/>
    <col min="12169" max="12169" width="8.88671875" style="336" customWidth="1"/>
    <col min="12170" max="12170" width="9.6640625" style="336" customWidth="1"/>
    <col min="12171" max="12171" width="9.33203125" style="336" customWidth="1"/>
    <col min="12172" max="12172" width="20.33203125" style="336" bestFit="1" customWidth="1"/>
    <col min="12173" max="12173" width="18.6640625" style="336" customWidth="1"/>
    <col min="12174" max="12174" width="17.33203125" style="336" customWidth="1"/>
    <col min="12175" max="12381" width="9.109375" style="336"/>
    <col min="12382" max="12382" width="3.44140625" style="336" bestFit="1" customWidth="1"/>
    <col min="12383" max="12383" width="12.6640625" style="336" customWidth="1"/>
    <col min="12384" max="12384" width="40.44140625" style="336" customWidth="1"/>
    <col min="12385" max="12385" width="16" style="336" customWidth="1"/>
    <col min="12386" max="12386" width="17.88671875" style="336" customWidth="1"/>
    <col min="12387" max="12387" width="18.44140625" style="336" customWidth="1"/>
    <col min="12388" max="12388" width="17.109375" style="336" customWidth="1"/>
    <col min="12389" max="12389" width="15.5546875" style="336" customWidth="1"/>
    <col min="12390" max="12390" width="15.44140625" style="336" customWidth="1"/>
    <col min="12391" max="12391" width="17" style="336" customWidth="1"/>
    <col min="12392" max="12392" width="18.6640625" style="336" bestFit="1" customWidth="1"/>
    <col min="12393" max="12393" width="13.44140625" style="336" bestFit="1" customWidth="1"/>
    <col min="12394" max="12394" width="9.88671875" style="336" bestFit="1" customWidth="1"/>
    <col min="12395" max="12395" width="9.109375" style="336"/>
    <col min="12396" max="12396" width="10.88671875" style="336" customWidth="1"/>
    <col min="12397" max="12397" width="9.109375" style="336"/>
    <col min="12398" max="12398" width="9.33203125" style="336" bestFit="1" customWidth="1"/>
    <col min="12399" max="12399" width="24.109375" style="336" bestFit="1" customWidth="1"/>
    <col min="12400" max="12417" width="9.109375" style="336"/>
    <col min="12418" max="12418" width="3.33203125" style="336" customWidth="1"/>
    <col min="12419" max="12419" width="12.6640625" style="336" customWidth="1"/>
    <col min="12420" max="12420" width="38.5546875" style="336" customWidth="1"/>
    <col min="12421" max="12421" width="15.109375" style="336" customWidth="1"/>
    <col min="12422" max="12422" width="15.6640625" style="336" customWidth="1"/>
    <col min="12423" max="12423" width="14.88671875" style="336" customWidth="1"/>
    <col min="12424" max="12424" width="9.109375" style="336" customWidth="1"/>
    <col min="12425" max="12425" width="8.88671875" style="336" customWidth="1"/>
    <col min="12426" max="12426" width="9.6640625" style="336" customWidth="1"/>
    <col min="12427" max="12427" width="9.33203125" style="336" customWidth="1"/>
    <col min="12428" max="12428" width="20.33203125" style="336" bestFit="1" customWidth="1"/>
    <col min="12429" max="12429" width="18.6640625" style="336" customWidth="1"/>
    <col min="12430" max="12430" width="17.33203125" style="336" customWidth="1"/>
    <col min="12431" max="12637" width="9.109375" style="336"/>
    <col min="12638" max="12638" width="3.44140625" style="336" bestFit="1" customWidth="1"/>
    <col min="12639" max="12639" width="12.6640625" style="336" customWidth="1"/>
    <col min="12640" max="12640" width="40.44140625" style="336" customWidth="1"/>
    <col min="12641" max="12641" width="16" style="336" customWidth="1"/>
    <col min="12642" max="12642" width="17.88671875" style="336" customWidth="1"/>
    <col min="12643" max="12643" width="18.44140625" style="336" customWidth="1"/>
    <col min="12644" max="12644" width="17.109375" style="336" customWidth="1"/>
    <col min="12645" max="12645" width="15.5546875" style="336" customWidth="1"/>
    <col min="12646" max="12646" width="15.44140625" style="336" customWidth="1"/>
    <col min="12647" max="12647" width="17" style="336" customWidth="1"/>
    <col min="12648" max="12648" width="18.6640625" style="336" bestFit="1" customWidth="1"/>
    <col min="12649" max="12649" width="13.44140625" style="336" bestFit="1" customWidth="1"/>
    <col min="12650" max="12650" width="9.88671875" style="336" bestFit="1" customWidth="1"/>
    <col min="12651" max="12651" width="9.109375" style="336"/>
    <col min="12652" max="12652" width="10.88671875" style="336" customWidth="1"/>
    <col min="12653" max="12653" width="9.109375" style="336"/>
    <col min="12654" max="12654" width="9.33203125" style="336" bestFit="1" customWidth="1"/>
    <col min="12655" max="12655" width="24.109375" style="336" bestFit="1" customWidth="1"/>
    <col min="12656" max="12673" width="9.109375" style="336"/>
    <col min="12674" max="12674" width="3.33203125" style="336" customWidth="1"/>
    <col min="12675" max="12675" width="12.6640625" style="336" customWidth="1"/>
    <col min="12676" max="12676" width="38.5546875" style="336" customWidth="1"/>
    <col min="12677" max="12677" width="15.109375" style="336" customWidth="1"/>
    <col min="12678" max="12678" width="15.6640625" style="336" customWidth="1"/>
    <col min="12679" max="12679" width="14.88671875" style="336" customWidth="1"/>
    <col min="12680" max="12680" width="9.109375" style="336" customWidth="1"/>
    <col min="12681" max="12681" width="8.88671875" style="336" customWidth="1"/>
    <col min="12682" max="12682" width="9.6640625" style="336" customWidth="1"/>
    <col min="12683" max="12683" width="9.33203125" style="336" customWidth="1"/>
    <col min="12684" max="12684" width="20.33203125" style="336" bestFit="1" customWidth="1"/>
    <col min="12685" max="12685" width="18.6640625" style="336" customWidth="1"/>
    <col min="12686" max="12686" width="17.33203125" style="336" customWidth="1"/>
    <col min="12687" max="12893" width="9.109375" style="336"/>
    <col min="12894" max="12894" width="3.44140625" style="336" bestFit="1" customWidth="1"/>
    <col min="12895" max="12895" width="12.6640625" style="336" customWidth="1"/>
    <col min="12896" max="12896" width="40.44140625" style="336" customWidth="1"/>
    <col min="12897" max="12897" width="16" style="336" customWidth="1"/>
    <col min="12898" max="12898" width="17.88671875" style="336" customWidth="1"/>
    <col min="12899" max="12899" width="18.44140625" style="336" customWidth="1"/>
    <col min="12900" max="12900" width="17.109375" style="336" customWidth="1"/>
    <col min="12901" max="12901" width="15.5546875" style="336" customWidth="1"/>
    <col min="12902" max="12902" width="15.44140625" style="336" customWidth="1"/>
    <col min="12903" max="12903" width="17" style="336" customWidth="1"/>
    <col min="12904" max="12904" width="18.6640625" style="336" bestFit="1" customWidth="1"/>
    <col min="12905" max="12905" width="13.44140625" style="336" bestFit="1" customWidth="1"/>
    <col min="12906" max="12906" width="9.88671875" style="336" bestFit="1" customWidth="1"/>
    <col min="12907" max="12907" width="9.109375" style="336"/>
    <col min="12908" max="12908" width="10.88671875" style="336" customWidth="1"/>
    <col min="12909" max="12909" width="9.109375" style="336"/>
    <col min="12910" max="12910" width="9.33203125" style="336" bestFit="1" customWidth="1"/>
    <col min="12911" max="12911" width="24.109375" style="336" bestFit="1" customWidth="1"/>
    <col min="12912" max="12929" width="9.109375" style="336"/>
    <col min="12930" max="12930" width="3.33203125" style="336" customWidth="1"/>
    <col min="12931" max="12931" width="12.6640625" style="336" customWidth="1"/>
    <col min="12932" max="12932" width="38.5546875" style="336" customWidth="1"/>
    <col min="12933" max="12933" width="15.109375" style="336" customWidth="1"/>
    <col min="12934" max="12934" width="15.6640625" style="336" customWidth="1"/>
    <col min="12935" max="12935" width="14.88671875" style="336" customWidth="1"/>
    <col min="12936" max="12936" width="9.109375" style="336" customWidth="1"/>
    <col min="12937" max="12937" width="8.88671875" style="336" customWidth="1"/>
    <col min="12938" max="12938" width="9.6640625" style="336" customWidth="1"/>
    <col min="12939" max="12939" width="9.33203125" style="336" customWidth="1"/>
    <col min="12940" max="12940" width="20.33203125" style="336" bestFit="1" customWidth="1"/>
    <col min="12941" max="12941" width="18.6640625" style="336" customWidth="1"/>
    <col min="12942" max="12942" width="17.33203125" style="336" customWidth="1"/>
    <col min="12943" max="13149" width="9.109375" style="336"/>
    <col min="13150" max="13150" width="3.44140625" style="336" bestFit="1" customWidth="1"/>
    <col min="13151" max="13151" width="12.6640625" style="336" customWidth="1"/>
    <col min="13152" max="13152" width="40.44140625" style="336" customWidth="1"/>
    <col min="13153" max="13153" width="16" style="336" customWidth="1"/>
    <col min="13154" max="13154" width="17.88671875" style="336" customWidth="1"/>
    <col min="13155" max="13155" width="18.44140625" style="336" customWidth="1"/>
    <col min="13156" max="13156" width="17.109375" style="336" customWidth="1"/>
    <col min="13157" max="13157" width="15.5546875" style="336" customWidth="1"/>
    <col min="13158" max="13158" width="15.44140625" style="336" customWidth="1"/>
    <col min="13159" max="13159" width="17" style="336" customWidth="1"/>
    <col min="13160" max="13160" width="18.6640625" style="336" bestFit="1" customWidth="1"/>
    <col min="13161" max="13161" width="13.44140625" style="336" bestFit="1" customWidth="1"/>
    <col min="13162" max="13162" width="9.88671875" style="336" bestFit="1" customWidth="1"/>
    <col min="13163" max="13163" width="9.109375" style="336"/>
    <col min="13164" max="13164" width="10.88671875" style="336" customWidth="1"/>
    <col min="13165" max="13165" width="9.109375" style="336"/>
    <col min="13166" max="13166" width="9.33203125" style="336" bestFit="1" customWidth="1"/>
    <col min="13167" max="13167" width="24.109375" style="336" bestFit="1" customWidth="1"/>
    <col min="13168" max="13185" width="9.109375" style="336"/>
    <col min="13186" max="13186" width="3.33203125" style="336" customWidth="1"/>
    <col min="13187" max="13187" width="12.6640625" style="336" customWidth="1"/>
    <col min="13188" max="13188" width="38.5546875" style="336" customWidth="1"/>
    <col min="13189" max="13189" width="15.109375" style="336" customWidth="1"/>
    <col min="13190" max="13190" width="15.6640625" style="336" customWidth="1"/>
    <col min="13191" max="13191" width="14.88671875" style="336" customWidth="1"/>
    <col min="13192" max="13192" width="9.109375" style="336" customWidth="1"/>
    <col min="13193" max="13193" width="8.88671875" style="336" customWidth="1"/>
    <col min="13194" max="13194" width="9.6640625" style="336" customWidth="1"/>
    <col min="13195" max="13195" width="9.33203125" style="336" customWidth="1"/>
    <col min="13196" max="13196" width="20.33203125" style="336" bestFit="1" customWidth="1"/>
    <col min="13197" max="13197" width="18.6640625" style="336" customWidth="1"/>
    <col min="13198" max="13198" width="17.33203125" style="336" customWidth="1"/>
    <col min="13199" max="13405" width="9.109375" style="336"/>
    <col min="13406" max="13406" width="3.44140625" style="336" bestFit="1" customWidth="1"/>
    <col min="13407" max="13407" width="12.6640625" style="336" customWidth="1"/>
    <col min="13408" max="13408" width="40.44140625" style="336" customWidth="1"/>
    <col min="13409" max="13409" width="16" style="336" customWidth="1"/>
    <col min="13410" max="13410" width="17.88671875" style="336" customWidth="1"/>
    <col min="13411" max="13411" width="18.44140625" style="336" customWidth="1"/>
    <col min="13412" max="13412" width="17.109375" style="336" customWidth="1"/>
    <col min="13413" max="13413" width="15.5546875" style="336" customWidth="1"/>
    <col min="13414" max="13414" width="15.44140625" style="336" customWidth="1"/>
    <col min="13415" max="13415" width="17" style="336" customWidth="1"/>
    <col min="13416" max="13416" width="18.6640625" style="336" bestFit="1" customWidth="1"/>
    <col min="13417" max="13417" width="13.44140625" style="336" bestFit="1" customWidth="1"/>
    <col min="13418" max="13418" width="9.88671875" style="336" bestFit="1" customWidth="1"/>
    <col min="13419" max="13419" width="9.109375" style="336"/>
    <col min="13420" max="13420" width="10.88671875" style="336" customWidth="1"/>
    <col min="13421" max="13421" width="9.109375" style="336"/>
    <col min="13422" max="13422" width="9.33203125" style="336" bestFit="1" customWidth="1"/>
    <col min="13423" max="13423" width="24.109375" style="336" bestFit="1" customWidth="1"/>
    <col min="13424" max="13441" width="9.109375" style="336"/>
    <col min="13442" max="13442" width="3.33203125" style="336" customWidth="1"/>
    <col min="13443" max="13443" width="12.6640625" style="336" customWidth="1"/>
    <col min="13444" max="13444" width="38.5546875" style="336" customWidth="1"/>
    <col min="13445" max="13445" width="15.109375" style="336" customWidth="1"/>
    <col min="13446" max="13446" width="15.6640625" style="336" customWidth="1"/>
    <col min="13447" max="13447" width="14.88671875" style="336" customWidth="1"/>
    <col min="13448" max="13448" width="9.109375" style="336" customWidth="1"/>
    <col min="13449" max="13449" width="8.88671875" style="336" customWidth="1"/>
    <col min="13450" max="13450" width="9.6640625" style="336" customWidth="1"/>
    <col min="13451" max="13451" width="9.33203125" style="336" customWidth="1"/>
    <col min="13452" max="13452" width="20.33203125" style="336" bestFit="1" customWidth="1"/>
    <col min="13453" max="13453" width="18.6640625" style="336" customWidth="1"/>
    <col min="13454" max="13454" width="17.33203125" style="336" customWidth="1"/>
    <col min="13455" max="13661" width="9.109375" style="336"/>
    <col min="13662" max="13662" width="3.44140625" style="336" bestFit="1" customWidth="1"/>
    <col min="13663" max="13663" width="12.6640625" style="336" customWidth="1"/>
    <col min="13664" max="13664" width="40.44140625" style="336" customWidth="1"/>
    <col min="13665" max="13665" width="16" style="336" customWidth="1"/>
    <col min="13666" max="13666" width="17.88671875" style="336" customWidth="1"/>
    <col min="13667" max="13667" width="18.44140625" style="336" customWidth="1"/>
    <col min="13668" max="13668" width="17.109375" style="336" customWidth="1"/>
    <col min="13669" max="13669" width="15.5546875" style="336" customWidth="1"/>
    <col min="13670" max="13670" width="15.44140625" style="336" customWidth="1"/>
    <col min="13671" max="13671" width="17" style="336" customWidth="1"/>
    <col min="13672" max="13672" width="18.6640625" style="336" bestFit="1" customWidth="1"/>
    <col min="13673" max="13673" width="13.44140625" style="336" bestFit="1" customWidth="1"/>
    <col min="13674" max="13674" width="9.88671875" style="336" bestFit="1" customWidth="1"/>
    <col min="13675" max="13675" width="9.109375" style="336"/>
    <col min="13676" max="13676" width="10.88671875" style="336" customWidth="1"/>
    <col min="13677" max="13677" width="9.109375" style="336"/>
    <col min="13678" max="13678" width="9.33203125" style="336" bestFit="1" customWidth="1"/>
    <col min="13679" max="13679" width="24.109375" style="336" bestFit="1" customWidth="1"/>
    <col min="13680" max="13697" width="9.109375" style="336"/>
    <col min="13698" max="13698" width="3.33203125" style="336" customWidth="1"/>
    <col min="13699" max="13699" width="12.6640625" style="336" customWidth="1"/>
    <col min="13700" max="13700" width="38.5546875" style="336" customWidth="1"/>
    <col min="13701" max="13701" width="15.109375" style="336" customWidth="1"/>
    <col min="13702" max="13702" width="15.6640625" style="336" customWidth="1"/>
    <col min="13703" max="13703" width="14.88671875" style="336" customWidth="1"/>
    <col min="13704" max="13704" width="9.109375" style="336" customWidth="1"/>
    <col min="13705" max="13705" width="8.88671875" style="336" customWidth="1"/>
    <col min="13706" max="13706" width="9.6640625" style="336" customWidth="1"/>
    <col min="13707" max="13707" width="9.33203125" style="336" customWidth="1"/>
    <col min="13708" max="13708" width="20.33203125" style="336" bestFit="1" customWidth="1"/>
    <col min="13709" max="13709" width="18.6640625" style="336" customWidth="1"/>
    <col min="13710" max="13710" width="17.33203125" style="336" customWidth="1"/>
    <col min="13711" max="13917" width="9.109375" style="336"/>
    <col min="13918" max="13918" width="3.44140625" style="336" bestFit="1" customWidth="1"/>
    <col min="13919" max="13919" width="12.6640625" style="336" customWidth="1"/>
    <col min="13920" max="13920" width="40.44140625" style="336" customWidth="1"/>
    <col min="13921" max="13921" width="16" style="336" customWidth="1"/>
    <col min="13922" max="13922" width="17.88671875" style="336" customWidth="1"/>
    <col min="13923" max="13923" width="18.44140625" style="336" customWidth="1"/>
    <col min="13924" max="13924" width="17.109375" style="336" customWidth="1"/>
    <col min="13925" max="13925" width="15.5546875" style="336" customWidth="1"/>
    <col min="13926" max="13926" width="15.44140625" style="336" customWidth="1"/>
    <col min="13927" max="13927" width="17" style="336" customWidth="1"/>
    <col min="13928" max="13928" width="18.6640625" style="336" bestFit="1" customWidth="1"/>
    <col min="13929" max="13929" width="13.44140625" style="336" bestFit="1" customWidth="1"/>
    <col min="13930" max="13930" width="9.88671875" style="336" bestFit="1" customWidth="1"/>
    <col min="13931" max="13931" width="9.109375" style="336"/>
    <col min="13932" max="13932" width="10.88671875" style="336" customWidth="1"/>
    <col min="13933" max="13933" width="9.109375" style="336"/>
    <col min="13934" max="13934" width="9.33203125" style="336" bestFit="1" customWidth="1"/>
    <col min="13935" max="13935" width="24.109375" style="336" bestFit="1" customWidth="1"/>
    <col min="13936" max="13953" width="9.109375" style="336"/>
    <col min="13954" max="13954" width="3.33203125" style="336" customWidth="1"/>
    <col min="13955" max="13955" width="12.6640625" style="336" customWidth="1"/>
    <col min="13956" max="13956" width="38.5546875" style="336" customWidth="1"/>
    <col min="13957" max="13957" width="15.109375" style="336" customWidth="1"/>
    <col min="13958" max="13958" width="15.6640625" style="336" customWidth="1"/>
    <col min="13959" max="13959" width="14.88671875" style="336" customWidth="1"/>
    <col min="13960" max="13960" width="9.109375" style="336" customWidth="1"/>
    <col min="13961" max="13961" width="8.88671875" style="336" customWidth="1"/>
    <col min="13962" max="13962" width="9.6640625" style="336" customWidth="1"/>
    <col min="13963" max="13963" width="9.33203125" style="336" customWidth="1"/>
    <col min="13964" max="13964" width="20.33203125" style="336" bestFit="1" customWidth="1"/>
    <col min="13965" max="13965" width="18.6640625" style="336" customWidth="1"/>
    <col min="13966" max="13966" width="17.33203125" style="336" customWidth="1"/>
    <col min="13967" max="14173" width="9.109375" style="336"/>
    <col min="14174" max="14174" width="3.44140625" style="336" bestFit="1" customWidth="1"/>
    <col min="14175" max="14175" width="12.6640625" style="336" customWidth="1"/>
    <col min="14176" max="14176" width="40.44140625" style="336" customWidth="1"/>
    <col min="14177" max="14177" width="16" style="336" customWidth="1"/>
    <col min="14178" max="14178" width="17.88671875" style="336" customWidth="1"/>
    <col min="14179" max="14179" width="18.44140625" style="336" customWidth="1"/>
    <col min="14180" max="14180" width="17.109375" style="336" customWidth="1"/>
    <col min="14181" max="14181" width="15.5546875" style="336" customWidth="1"/>
    <col min="14182" max="14182" width="15.44140625" style="336" customWidth="1"/>
    <col min="14183" max="14183" width="17" style="336" customWidth="1"/>
    <col min="14184" max="14184" width="18.6640625" style="336" bestFit="1" customWidth="1"/>
    <col min="14185" max="14185" width="13.44140625" style="336" bestFit="1" customWidth="1"/>
    <col min="14186" max="14186" width="9.88671875" style="336" bestFit="1" customWidth="1"/>
    <col min="14187" max="14187" width="9.109375" style="336"/>
    <col min="14188" max="14188" width="10.88671875" style="336" customWidth="1"/>
    <col min="14189" max="14189" width="9.109375" style="336"/>
    <col min="14190" max="14190" width="9.33203125" style="336" bestFit="1" customWidth="1"/>
    <col min="14191" max="14191" width="24.109375" style="336" bestFit="1" customWidth="1"/>
    <col min="14192" max="14209" width="9.109375" style="336"/>
    <col min="14210" max="14210" width="3.33203125" style="336" customWidth="1"/>
    <col min="14211" max="14211" width="12.6640625" style="336" customWidth="1"/>
    <col min="14212" max="14212" width="38.5546875" style="336" customWidth="1"/>
    <col min="14213" max="14213" width="15.109375" style="336" customWidth="1"/>
    <col min="14214" max="14214" width="15.6640625" style="336" customWidth="1"/>
    <col min="14215" max="14215" width="14.88671875" style="336" customWidth="1"/>
    <col min="14216" max="14216" width="9.109375" style="336" customWidth="1"/>
    <col min="14217" max="14217" width="8.88671875" style="336" customWidth="1"/>
    <col min="14218" max="14218" width="9.6640625" style="336" customWidth="1"/>
    <col min="14219" max="14219" width="9.33203125" style="336" customWidth="1"/>
    <col min="14220" max="14220" width="20.33203125" style="336" bestFit="1" customWidth="1"/>
    <col min="14221" max="14221" width="18.6640625" style="336" customWidth="1"/>
    <col min="14222" max="14222" width="17.33203125" style="336" customWidth="1"/>
    <col min="14223" max="14429" width="9.109375" style="336"/>
    <col min="14430" max="14430" width="3.44140625" style="336" bestFit="1" customWidth="1"/>
    <col min="14431" max="14431" width="12.6640625" style="336" customWidth="1"/>
    <col min="14432" max="14432" width="40.44140625" style="336" customWidth="1"/>
    <col min="14433" max="14433" width="16" style="336" customWidth="1"/>
    <col min="14434" max="14434" width="17.88671875" style="336" customWidth="1"/>
    <col min="14435" max="14435" width="18.44140625" style="336" customWidth="1"/>
    <col min="14436" max="14436" width="17.109375" style="336" customWidth="1"/>
    <col min="14437" max="14437" width="15.5546875" style="336" customWidth="1"/>
    <col min="14438" max="14438" width="15.44140625" style="336" customWidth="1"/>
    <col min="14439" max="14439" width="17" style="336" customWidth="1"/>
    <col min="14440" max="14440" width="18.6640625" style="336" bestFit="1" customWidth="1"/>
    <col min="14441" max="14441" width="13.44140625" style="336" bestFit="1" customWidth="1"/>
    <col min="14442" max="14442" width="9.88671875" style="336" bestFit="1" customWidth="1"/>
    <col min="14443" max="14443" width="9.109375" style="336"/>
    <col min="14444" max="14444" width="10.88671875" style="336" customWidth="1"/>
    <col min="14445" max="14445" width="9.109375" style="336"/>
    <col min="14446" max="14446" width="9.33203125" style="336" bestFit="1" customWidth="1"/>
    <col min="14447" max="14447" width="24.109375" style="336" bestFit="1" customWidth="1"/>
    <col min="14448" max="14465" width="9.109375" style="336"/>
    <col min="14466" max="14466" width="3.33203125" style="336" customWidth="1"/>
    <col min="14467" max="14467" width="12.6640625" style="336" customWidth="1"/>
    <col min="14468" max="14468" width="38.5546875" style="336" customWidth="1"/>
    <col min="14469" max="14469" width="15.109375" style="336" customWidth="1"/>
    <col min="14470" max="14470" width="15.6640625" style="336" customWidth="1"/>
    <col min="14471" max="14471" width="14.88671875" style="336" customWidth="1"/>
    <col min="14472" max="14472" width="9.109375" style="336" customWidth="1"/>
    <col min="14473" max="14473" width="8.88671875" style="336" customWidth="1"/>
    <col min="14474" max="14474" width="9.6640625" style="336" customWidth="1"/>
    <col min="14475" max="14475" width="9.33203125" style="336" customWidth="1"/>
    <col min="14476" max="14476" width="20.33203125" style="336" bestFit="1" customWidth="1"/>
    <col min="14477" max="14477" width="18.6640625" style="336" customWidth="1"/>
    <col min="14478" max="14478" width="17.33203125" style="336" customWidth="1"/>
    <col min="14479" max="14685" width="9.109375" style="336"/>
    <col min="14686" max="14686" width="3.44140625" style="336" bestFit="1" customWidth="1"/>
    <col min="14687" max="14687" width="12.6640625" style="336" customWidth="1"/>
    <col min="14688" max="14688" width="40.44140625" style="336" customWidth="1"/>
    <col min="14689" max="14689" width="16" style="336" customWidth="1"/>
    <col min="14690" max="14690" width="17.88671875" style="336" customWidth="1"/>
    <col min="14691" max="14691" width="18.44140625" style="336" customWidth="1"/>
    <col min="14692" max="14692" width="17.109375" style="336" customWidth="1"/>
    <col min="14693" max="14693" width="15.5546875" style="336" customWidth="1"/>
    <col min="14694" max="14694" width="15.44140625" style="336" customWidth="1"/>
    <col min="14695" max="14695" width="17" style="336" customWidth="1"/>
    <col min="14696" max="14696" width="18.6640625" style="336" bestFit="1" customWidth="1"/>
    <col min="14697" max="14697" width="13.44140625" style="336" bestFit="1" customWidth="1"/>
    <col min="14698" max="14698" width="9.88671875" style="336" bestFit="1" customWidth="1"/>
    <col min="14699" max="14699" width="9.109375" style="336"/>
    <col min="14700" max="14700" width="10.88671875" style="336" customWidth="1"/>
    <col min="14701" max="14701" width="9.109375" style="336"/>
    <col min="14702" max="14702" width="9.33203125" style="336" bestFit="1" customWidth="1"/>
    <col min="14703" max="14703" width="24.109375" style="336" bestFit="1" customWidth="1"/>
    <col min="14704" max="14721" width="9.109375" style="336"/>
    <col min="14722" max="14722" width="3.33203125" style="336" customWidth="1"/>
    <col min="14723" max="14723" width="12.6640625" style="336" customWidth="1"/>
    <col min="14724" max="14724" width="38.5546875" style="336" customWidth="1"/>
    <col min="14725" max="14725" width="15.109375" style="336" customWidth="1"/>
    <col min="14726" max="14726" width="15.6640625" style="336" customWidth="1"/>
    <col min="14727" max="14727" width="14.88671875" style="336" customWidth="1"/>
    <col min="14728" max="14728" width="9.109375" style="336" customWidth="1"/>
    <col min="14729" max="14729" width="8.88671875" style="336" customWidth="1"/>
    <col min="14730" max="14730" width="9.6640625" style="336" customWidth="1"/>
    <col min="14731" max="14731" width="9.33203125" style="336" customWidth="1"/>
    <col min="14732" max="14732" width="20.33203125" style="336" bestFit="1" customWidth="1"/>
    <col min="14733" max="14733" width="18.6640625" style="336" customWidth="1"/>
    <col min="14734" max="14734" width="17.33203125" style="336" customWidth="1"/>
    <col min="14735" max="14941" width="9.109375" style="336"/>
    <col min="14942" max="14942" width="3.44140625" style="336" bestFit="1" customWidth="1"/>
    <col min="14943" max="14943" width="12.6640625" style="336" customWidth="1"/>
    <col min="14944" max="14944" width="40.44140625" style="336" customWidth="1"/>
    <col min="14945" max="14945" width="16" style="336" customWidth="1"/>
    <col min="14946" max="14946" width="17.88671875" style="336" customWidth="1"/>
    <col min="14947" max="14947" width="18.44140625" style="336" customWidth="1"/>
    <col min="14948" max="14948" width="17.109375" style="336" customWidth="1"/>
    <col min="14949" max="14949" width="15.5546875" style="336" customWidth="1"/>
    <col min="14950" max="14950" width="15.44140625" style="336" customWidth="1"/>
    <col min="14951" max="14951" width="17" style="336" customWidth="1"/>
    <col min="14952" max="14952" width="18.6640625" style="336" bestFit="1" customWidth="1"/>
    <col min="14953" max="14953" width="13.44140625" style="336" bestFit="1" customWidth="1"/>
    <col min="14954" max="14954" width="9.88671875" style="336" bestFit="1" customWidth="1"/>
    <col min="14955" max="14955" width="9.109375" style="336"/>
    <col min="14956" max="14956" width="10.88671875" style="336" customWidth="1"/>
    <col min="14957" max="14957" width="9.109375" style="336"/>
    <col min="14958" max="14958" width="9.33203125" style="336" bestFit="1" customWidth="1"/>
    <col min="14959" max="14959" width="24.109375" style="336" bestFit="1" customWidth="1"/>
    <col min="14960" max="14977" width="9.109375" style="336"/>
    <col min="14978" max="14978" width="3.33203125" style="336" customWidth="1"/>
    <col min="14979" max="14979" width="12.6640625" style="336" customWidth="1"/>
    <col min="14980" max="14980" width="38.5546875" style="336" customWidth="1"/>
    <col min="14981" max="14981" width="15.109375" style="336" customWidth="1"/>
    <col min="14982" max="14982" width="15.6640625" style="336" customWidth="1"/>
    <col min="14983" max="14983" width="14.88671875" style="336" customWidth="1"/>
    <col min="14984" max="14984" width="9.109375" style="336" customWidth="1"/>
    <col min="14985" max="14985" width="8.88671875" style="336" customWidth="1"/>
    <col min="14986" max="14986" width="9.6640625" style="336" customWidth="1"/>
    <col min="14987" max="14987" width="9.33203125" style="336" customWidth="1"/>
    <col min="14988" max="14988" width="20.33203125" style="336" bestFit="1" customWidth="1"/>
    <col min="14989" max="14989" width="18.6640625" style="336" customWidth="1"/>
    <col min="14990" max="14990" width="17.33203125" style="336" customWidth="1"/>
    <col min="14991" max="15197" width="9.109375" style="336"/>
    <col min="15198" max="15198" width="3.44140625" style="336" bestFit="1" customWidth="1"/>
    <col min="15199" max="15199" width="12.6640625" style="336" customWidth="1"/>
    <col min="15200" max="15200" width="40.44140625" style="336" customWidth="1"/>
    <col min="15201" max="15201" width="16" style="336" customWidth="1"/>
    <col min="15202" max="15202" width="17.88671875" style="336" customWidth="1"/>
    <col min="15203" max="15203" width="18.44140625" style="336" customWidth="1"/>
    <col min="15204" max="15204" width="17.109375" style="336" customWidth="1"/>
    <col min="15205" max="15205" width="15.5546875" style="336" customWidth="1"/>
    <col min="15206" max="15206" width="15.44140625" style="336" customWidth="1"/>
    <col min="15207" max="15207" width="17" style="336" customWidth="1"/>
    <col min="15208" max="15208" width="18.6640625" style="336" bestFit="1" customWidth="1"/>
    <col min="15209" max="15209" width="13.44140625" style="336" bestFit="1" customWidth="1"/>
    <col min="15210" max="15210" width="9.88671875" style="336" bestFit="1" customWidth="1"/>
    <col min="15211" max="15211" width="9.109375" style="336"/>
    <col min="15212" max="15212" width="10.88671875" style="336" customWidth="1"/>
    <col min="15213" max="15213" width="9.109375" style="336"/>
    <col min="15214" max="15214" width="9.33203125" style="336" bestFit="1" customWidth="1"/>
    <col min="15215" max="15215" width="24.109375" style="336" bestFit="1" customWidth="1"/>
    <col min="15216" max="15233" width="9.109375" style="336"/>
    <col min="15234" max="15234" width="3.33203125" style="336" customWidth="1"/>
    <col min="15235" max="15235" width="12.6640625" style="336" customWidth="1"/>
    <col min="15236" max="15236" width="38.5546875" style="336" customWidth="1"/>
    <col min="15237" max="15237" width="15.109375" style="336" customWidth="1"/>
    <col min="15238" max="15238" width="15.6640625" style="336" customWidth="1"/>
    <col min="15239" max="15239" width="14.88671875" style="336" customWidth="1"/>
    <col min="15240" max="15240" width="9.109375" style="336" customWidth="1"/>
    <col min="15241" max="15241" width="8.88671875" style="336" customWidth="1"/>
    <col min="15242" max="15242" width="9.6640625" style="336" customWidth="1"/>
    <col min="15243" max="15243" width="9.33203125" style="336" customWidth="1"/>
    <col min="15244" max="15244" width="20.33203125" style="336" bestFit="1" customWidth="1"/>
    <col min="15245" max="15245" width="18.6640625" style="336" customWidth="1"/>
    <col min="15246" max="15246" width="17.33203125" style="336" customWidth="1"/>
    <col min="15247" max="15453" width="9.109375" style="336"/>
    <col min="15454" max="15454" width="3.44140625" style="336" bestFit="1" customWidth="1"/>
    <col min="15455" max="15455" width="12.6640625" style="336" customWidth="1"/>
    <col min="15456" max="15456" width="40.44140625" style="336" customWidth="1"/>
    <col min="15457" max="15457" width="16" style="336" customWidth="1"/>
    <col min="15458" max="15458" width="17.88671875" style="336" customWidth="1"/>
    <col min="15459" max="15459" width="18.44140625" style="336" customWidth="1"/>
    <col min="15460" max="15460" width="17.109375" style="336" customWidth="1"/>
    <col min="15461" max="15461" width="15.5546875" style="336" customWidth="1"/>
    <col min="15462" max="15462" width="15.44140625" style="336" customWidth="1"/>
    <col min="15463" max="15463" width="17" style="336" customWidth="1"/>
    <col min="15464" max="15464" width="18.6640625" style="336" bestFit="1" customWidth="1"/>
    <col min="15465" max="15465" width="13.44140625" style="336" bestFit="1" customWidth="1"/>
    <col min="15466" max="15466" width="9.88671875" style="336" bestFit="1" customWidth="1"/>
    <col min="15467" max="15467" width="9.109375" style="336"/>
    <col min="15468" max="15468" width="10.88671875" style="336" customWidth="1"/>
    <col min="15469" max="15469" width="9.109375" style="336"/>
    <col min="15470" max="15470" width="9.33203125" style="336" bestFit="1" customWidth="1"/>
    <col min="15471" max="15471" width="24.109375" style="336" bestFit="1" customWidth="1"/>
    <col min="15472" max="15489" width="9.109375" style="336"/>
    <col min="15490" max="15490" width="3.33203125" style="336" customWidth="1"/>
    <col min="15491" max="15491" width="12.6640625" style="336" customWidth="1"/>
    <col min="15492" max="15492" width="38.5546875" style="336" customWidth="1"/>
    <col min="15493" max="15493" width="15.109375" style="336" customWidth="1"/>
    <col min="15494" max="15494" width="15.6640625" style="336" customWidth="1"/>
    <col min="15495" max="15495" width="14.88671875" style="336" customWidth="1"/>
    <col min="15496" max="15496" width="9.109375" style="336" customWidth="1"/>
    <col min="15497" max="15497" width="8.88671875" style="336" customWidth="1"/>
    <col min="15498" max="15498" width="9.6640625" style="336" customWidth="1"/>
    <col min="15499" max="15499" width="9.33203125" style="336" customWidth="1"/>
    <col min="15500" max="15500" width="20.33203125" style="336" bestFit="1" customWidth="1"/>
    <col min="15501" max="15501" width="18.6640625" style="336" customWidth="1"/>
    <col min="15502" max="15502" width="17.33203125" style="336" customWidth="1"/>
    <col min="15503" max="15709" width="9.109375" style="336"/>
    <col min="15710" max="15710" width="3.44140625" style="336" bestFit="1" customWidth="1"/>
    <col min="15711" max="15711" width="12.6640625" style="336" customWidth="1"/>
    <col min="15712" max="15712" width="40.44140625" style="336" customWidth="1"/>
    <col min="15713" max="15713" width="16" style="336" customWidth="1"/>
    <col min="15714" max="15714" width="17.88671875" style="336" customWidth="1"/>
    <col min="15715" max="15715" width="18.44140625" style="336" customWidth="1"/>
    <col min="15716" max="15716" width="17.109375" style="336" customWidth="1"/>
    <col min="15717" max="15717" width="15.5546875" style="336" customWidth="1"/>
    <col min="15718" max="15718" width="15.44140625" style="336" customWidth="1"/>
    <col min="15719" max="15719" width="17" style="336" customWidth="1"/>
    <col min="15720" max="15720" width="18.6640625" style="336" bestFit="1" customWidth="1"/>
    <col min="15721" max="15721" width="13.44140625" style="336" bestFit="1" customWidth="1"/>
    <col min="15722" max="15722" width="9.88671875" style="336" bestFit="1" customWidth="1"/>
    <col min="15723" max="15723" width="9.109375" style="336"/>
    <col min="15724" max="15724" width="10.88671875" style="336" customWidth="1"/>
    <col min="15725" max="15725" width="9.109375" style="336"/>
    <col min="15726" max="15726" width="9.33203125" style="336" bestFit="1" customWidth="1"/>
    <col min="15727" max="15727" width="24.109375" style="336" bestFit="1" customWidth="1"/>
    <col min="15728" max="15745" width="9.109375" style="336"/>
    <col min="15746" max="15746" width="3.33203125" style="336" customWidth="1"/>
    <col min="15747" max="15747" width="12.6640625" style="336" customWidth="1"/>
    <col min="15748" max="15748" width="38.5546875" style="336" customWidth="1"/>
    <col min="15749" max="15749" width="15.109375" style="336" customWidth="1"/>
    <col min="15750" max="15750" width="15.6640625" style="336" customWidth="1"/>
    <col min="15751" max="15751" width="14.88671875" style="336" customWidth="1"/>
    <col min="15752" max="15752" width="9.109375" style="336" customWidth="1"/>
    <col min="15753" max="15753" width="8.88671875" style="336" customWidth="1"/>
    <col min="15754" max="15754" width="9.6640625" style="336" customWidth="1"/>
    <col min="15755" max="15755" width="9.33203125" style="336" customWidth="1"/>
    <col min="15756" max="15756" width="20.33203125" style="336" bestFit="1" customWidth="1"/>
    <col min="15757" max="15757" width="18.6640625" style="336" customWidth="1"/>
    <col min="15758" max="15758" width="17.33203125" style="336" customWidth="1"/>
    <col min="15759" max="15965" width="9.109375" style="336"/>
    <col min="15966" max="15966" width="3.44140625" style="336" bestFit="1" customWidth="1"/>
    <col min="15967" max="15967" width="12.6640625" style="336" customWidth="1"/>
    <col min="15968" max="15968" width="40.44140625" style="336" customWidth="1"/>
    <col min="15969" max="15969" width="16" style="336" customWidth="1"/>
    <col min="15970" max="15970" width="17.88671875" style="336" customWidth="1"/>
    <col min="15971" max="15971" width="18.44140625" style="336" customWidth="1"/>
    <col min="15972" max="15972" width="17.109375" style="336" customWidth="1"/>
    <col min="15973" max="15973" width="15.5546875" style="336" customWidth="1"/>
    <col min="15974" max="15974" width="15.44140625" style="336" customWidth="1"/>
    <col min="15975" max="15975" width="17" style="336" customWidth="1"/>
    <col min="15976" max="15976" width="18.6640625" style="336" bestFit="1" customWidth="1"/>
    <col min="15977" max="15977" width="13.44140625" style="336" bestFit="1" customWidth="1"/>
    <col min="15978" max="15978" width="9.88671875" style="336" bestFit="1" customWidth="1"/>
    <col min="15979" max="15979" width="9.109375" style="336"/>
    <col min="15980" max="15980" width="10.88671875" style="336" customWidth="1"/>
    <col min="15981" max="15981" width="9.109375" style="336"/>
    <col min="15982" max="15982" width="9.33203125" style="336" bestFit="1" customWidth="1"/>
    <col min="15983" max="15983" width="24.109375" style="336" bestFit="1" customWidth="1"/>
    <col min="15984" max="16001" width="9.109375" style="336"/>
    <col min="16002" max="16002" width="3.33203125" style="336" customWidth="1"/>
    <col min="16003" max="16003" width="12.6640625" style="336" customWidth="1"/>
    <col min="16004" max="16004" width="38.5546875" style="336" customWidth="1"/>
    <col min="16005" max="16005" width="15.109375" style="336" customWidth="1"/>
    <col min="16006" max="16006" width="15.6640625" style="336" customWidth="1"/>
    <col min="16007" max="16007" width="14.88671875" style="336" customWidth="1"/>
    <col min="16008" max="16008" width="9.109375" style="336" customWidth="1"/>
    <col min="16009" max="16009" width="8.88671875" style="336" customWidth="1"/>
    <col min="16010" max="16010" width="9.6640625" style="336" customWidth="1"/>
    <col min="16011" max="16011" width="9.33203125" style="336" customWidth="1"/>
    <col min="16012" max="16012" width="20.33203125" style="336" bestFit="1" customWidth="1"/>
    <col min="16013" max="16013" width="18.6640625" style="336" customWidth="1"/>
    <col min="16014" max="16014" width="17.33203125" style="336" customWidth="1"/>
    <col min="16015" max="16221" width="9.109375" style="336"/>
    <col min="16222" max="16222" width="3.44140625" style="336" bestFit="1" customWidth="1"/>
    <col min="16223" max="16223" width="12.6640625" style="336" customWidth="1"/>
    <col min="16224" max="16224" width="40.44140625" style="336" customWidth="1"/>
    <col min="16225" max="16225" width="16" style="336" customWidth="1"/>
    <col min="16226" max="16226" width="17.88671875" style="336" customWidth="1"/>
    <col min="16227" max="16227" width="18.44140625" style="336" customWidth="1"/>
    <col min="16228" max="16228" width="17.109375" style="336" customWidth="1"/>
    <col min="16229" max="16229" width="15.5546875" style="336" customWidth="1"/>
    <col min="16230" max="16230" width="15.44140625" style="336" customWidth="1"/>
    <col min="16231" max="16231" width="17" style="336" customWidth="1"/>
    <col min="16232" max="16232" width="18.6640625" style="336" bestFit="1" customWidth="1"/>
    <col min="16233" max="16233" width="13.44140625" style="336" bestFit="1" customWidth="1"/>
    <col min="16234" max="16234" width="9.88671875" style="336" bestFit="1" customWidth="1"/>
    <col min="16235" max="16235" width="9.109375" style="336"/>
    <col min="16236" max="16236" width="10.88671875" style="336" customWidth="1"/>
    <col min="16237" max="16237" width="9.109375" style="336"/>
    <col min="16238" max="16238" width="9.33203125" style="336" bestFit="1" customWidth="1"/>
    <col min="16239" max="16239" width="24.109375" style="336" bestFit="1" customWidth="1"/>
    <col min="16240" max="16370" width="9.109375" style="336"/>
    <col min="16371" max="16384" width="8.88671875" style="336" customWidth="1"/>
  </cols>
  <sheetData>
    <row r="1" spans="1:7" ht="83.25" customHeight="1">
      <c r="B1" s="338"/>
      <c r="C1" s="338"/>
      <c r="D1" s="339"/>
      <c r="E1" s="340"/>
    </row>
    <row r="2" spans="1:7" ht="15.6">
      <c r="B2" s="338"/>
      <c r="C2" s="338"/>
      <c r="D2" s="341"/>
      <c r="E2" s="342"/>
    </row>
    <row r="3" spans="1:7" ht="42.75" customHeight="1">
      <c r="B3" s="521" t="s">
        <v>1054</v>
      </c>
      <c r="C3" s="521"/>
      <c r="D3" s="521"/>
      <c r="E3" s="521"/>
      <c r="F3" s="521"/>
      <c r="G3" s="521"/>
    </row>
    <row r="4" spans="1:7" ht="15.6">
      <c r="B4" s="343"/>
      <c r="C4" s="343"/>
      <c r="D4" s="343"/>
      <c r="E4" s="343"/>
    </row>
    <row r="5" spans="1:7" ht="15.6">
      <c r="B5" s="339"/>
      <c r="C5" s="339"/>
      <c r="D5" s="339"/>
      <c r="E5" s="344"/>
    </row>
    <row r="6" spans="1:7" ht="15.6">
      <c r="B6" s="345"/>
      <c r="C6" s="345"/>
      <c r="D6" s="345"/>
      <c r="E6" s="346" t="s">
        <v>561</v>
      </c>
    </row>
    <row r="7" spans="1:7" ht="15.6">
      <c r="B7" s="339"/>
      <c r="C7" s="339"/>
      <c r="D7" s="339"/>
      <c r="E7" s="344"/>
    </row>
    <row r="8" spans="1:7" ht="15.75" customHeight="1">
      <c r="B8" s="524" t="s">
        <v>1</v>
      </c>
      <c r="C8" s="524" t="s">
        <v>562</v>
      </c>
      <c r="D8" s="524" t="s">
        <v>563</v>
      </c>
      <c r="E8" s="522" t="s">
        <v>1055</v>
      </c>
      <c r="F8" s="522" t="s">
        <v>1056</v>
      </c>
      <c r="G8" s="522" t="s">
        <v>564</v>
      </c>
    </row>
    <row r="9" spans="1:7" ht="113.25" customHeight="1">
      <c r="B9" s="524"/>
      <c r="C9" s="524"/>
      <c r="D9" s="524"/>
      <c r="E9" s="523"/>
      <c r="F9" s="523"/>
      <c r="G9" s="523" t="s">
        <v>564</v>
      </c>
    </row>
    <row r="10" spans="1:7" ht="14.25" customHeight="1">
      <c r="B10" s="347">
        <v>1</v>
      </c>
      <c r="C10" s="347">
        <v>2</v>
      </c>
      <c r="D10" s="347">
        <v>3</v>
      </c>
      <c r="E10" s="347">
        <v>7</v>
      </c>
      <c r="F10" s="347">
        <v>8</v>
      </c>
      <c r="G10" s="347">
        <v>9</v>
      </c>
    </row>
    <row r="11" spans="1:7" ht="31.2">
      <c r="A11" s="348"/>
      <c r="B11" s="349">
        <v>780366</v>
      </c>
      <c r="C11" s="350" t="s">
        <v>565</v>
      </c>
      <c r="D11" s="351">
        <v>2033646</v>
      </c>
      <c r="E11" s="351">
        <v>3449459576</v>
      </c>
      <c r="F11" s="351">
        <v>3416270457</v>
      </c>
      <c r="G11" s="351">
        <v>33189119</v>
      </c>
    </row>
    <row r="12" spans="1:7" ht="15" customHeight="1">
      <c r="A12" s="348"/>
      <c r="B12" s="349">
        <v>780117</v>
      </c>
      <c r="C12" s="350" t="s">
        <v>566</v>
      </c>
      <c r="D12" s="351">
        <v>116403</v>
      </c>
      <c r="E12" s="351">
        <v>198881244</v>
      </c>
      <c r="F12" s="351">
        <v>196965320</v>
      </c>
      <c r="G12" s="351">
        <v>1915924</v>
      </c>
    </row>
    <row r="13" spans="1:7" ht="18">
      <c r="A13" s="348"/>
      <c r="B13" s="349">
        <v>780124</v>
      </c>
      <c r="C13" s="350" t="s">
        <v>567</v>
      </c>
      <c r="D13" s="351">
        <v>122219</v>
      </c>
      <c r="E13" s="351">
        <v>209369014</v>
      </c>
      <c r="F13" s="351">
        <v>207352054</v>
      </c>
      <c r="G13" s="351">
        <v>2016960</v>
      </c>
    </row>
    <row r="14" spans="1:7" ht="18">
      <c r="A14" s="348"/>
      <c r="B14" s="349">
        <v>780118</v>
      </c>
      <c r="C14" s="350" t="s">
        <v>568</v>
      </c>
      <c r="D14" s="351">
        <v>169586</v>
      </c>
      <c r="E14" s="351">
        <v>288870260</v>
      </c>
      <c r="F14" s="351">
        <v>286087424</v>
      </c>
      <c r="G14" s="351">
        <v>2782836</v>
      </c>
    </row>
    <row r="15" spans="1:7" ht="18">
      <c r="A15" s="348"/>
      <c r="B15" s="349">
        <v>780105</v>
      </c>
      <c r="C15" s="350" t="s">
        <v>569</v>
      </c>
      <c r="D15" s="351">
        <v>102863</v>
      </c>
      <c r="E15" s="351">
        <v>169866256</v>
      </c>
      <c r="F15" s="351">
        <v>168229847</v>
      </c>
      <c r="G15" s="351">
        <v>1636409</v>
      </c>
    </row>
    <row r="16" spans="1:7" ht="31.2">
      <c r="A16" s="348"/>
      <c r="B16" s="349">
        <v>780103</v>
      </c>
      <c r="C16" s="350" t="s">
        <v>570</v>
      </c>
      <c r="D16" s="351">
        <v>79223</v>
      </c>
      <c r="E16" s="351">
        <v>132614252</v>
      </c>
      <c r="F16" s="351">
        <v>131336710</v>
      </c>
      <c r="G16" s="351">
        <v>1277542</v>
      </c>
    </row>
    <row r="17" spans="1:7" ht="18">
      <c r="A17" s="348"/>
      <c r="B17" s="349">
        <v>780107</v>
      </c>
      <c r="C17" s="350" t="s">
        <v>571</v>
      </c>
      <c r="D17" s="351">
        <v>51912</v>
      </c>
      <c r="E17" s="351">
        <v>88035489</v>
      </c>
      <c r="F17" s="351">
        <v>87187398</v>
      </c>
      <c r="G17" s="351">
        <v>848091</v>
      </c>
    </row>
    <row r="18" spans="1:7" ht="18">
      <c r="A18" s="348"/>
      <c r="B18" s="349">
        <v>780126</v>
      </c>
      <c r="C18" s="350" t="s">
        <v>572</v>
      </c>
      <c r="D18" s="351">
        <v>64256</v>
      </c>
      <c r="E18" s="351">
        <v>107561121</v>
      </c>
      <c r="F18" s="351">
        <v>106524929</v>
      </c>
      <c r="G18" s="351">
        <v>1036192</v>
      </c>
    </row>
    <row r="19" spans="1:7" ht="18">
      <c r="A19" s="348"/>
      <c r="B19" s="349">
        <v>780100</v>
      </c>
      <c r="C19" s="350" t="s">
        <v>573</v>
      </c>
      <c r="D19" s="351">
        <v>113467</v>
      </c>
      <c r="E19" s="351">
        <v>195774292</v>
      </c>
      <c r="F19" s="351">
        <v>193888298</v>
      </c>
      <c r="G19" s="351">
        <v>1885994</v>
      </c>
    </row>
    <row r="20" spans="1:7" ht="18">
      <c r="A20" s="348"/>
      <c r="B20" s="349">
        <v>780101</v>
      </c>
      <c r="C20" s="350" t="s">
        <v>574</v>
      </c>
      <c r="D20" s="351">
        <v>89077</v>
      </c>
      <c r="E20" s="351">
        <v>156265764</v>
      </c>
      <c r="F20" s="351">
        <v>154760376</v>
      </c>
      <c r="G20" s="351">
        <v>1505388</v>
      </c>
    </row>
    <row r="21" spans="1:7" ht="18">
      <c r="A21" s="348"/>
      <c r="B21" s="349">
        <v>780123</v>
      </c>
      <c r="C21" s="350" t="s">
        <v>575</v>
      </c>
      <c r="D21" s="351">
        <v>81913</v>
      </c>
      <c r="E21" s="351">
        <v>143196462</v>
      </c>
      <c r="F21" s="351">
        <v>141816977</v>
      </c>
      <c r="G21" s="351">
        <v>1379485</v>
      </c>
    </row>
    <row r="22" spans="1:7" ht="18">
      <c r="A22" s="348"/>
      <c r="B22" s="349">
        <v>780114</v>
      </c>
      <c r="C22" s="350" t="s">
        <v>576</v>
      </c>
      <c r="D22" s="351">
        <v>71237</v>
      </c>
      <c r="E22" s="351">
        <v>123665579</v>
      </c>
      <c r="F22" s="351">
        <v>122474245</v>
      </c>
      <c r="G22" s="351">
        <v>1191334</v>
      </c>
    </row>
    <row r="23" spans="1:7" ht="18">
      <c r="A23" s="348"/>
      <c r="B23" s="349">
        <v>780099</v>
      </c>
      <c r="C23" s="350" t="s">
        <v>577</v>
      </c>
      <c r="D23" s="351">
        <v>160878</v>
      </c>
      <c r="E23" s="351">
        <v>270890523</v>
      </c>
      <c r="F23" s="351">
        <v>268280895</v>
      </c>
      <c r="G23" s="351">
        <v>2609628</v>
      </c>
    </row>
    <row r="24" spans="1:7" ht="18">
      <c r="A24" s="348"/>
      <c r="B24" s="349">
        <v>780113</v>
      </c>
      <c r="C24" s="350" t="s">
        <v>578</v>
      </c>
      <c r="D24" s="351">
        <v>129147</v>
      </c>
      <c r="E24" s="351">
        <v>218073673</v>
      </c>
      <c r="F24" s="351">
        <v>215972856</v>
      </c>
      <c r="G24" s="351">
        <v>2100817</v>
      </c>
    </row>
    <row r="25" spans="1:7" ht="18">
      <c r="A25" s="348"/>
      <c r="B25" s="349">
        <v>780082</v>
      </c>
      <c r="C25" s="350" t="s">
        <v>579</v>
      </c>
      <c r="D25" s="351">
        <v>500121</v>
      </c>
      <c r="E25" s="351">
        <v>841401490</v>
      </c>
      <c r="F25" s="351">
        <v>833295836</v>
      </c>
      <c r="G25" s="351">
        <v>8105654</v>
      </c>
    </row>
    <row r="26" spans="1:7" ht="18">
      <c r="A26" s="348"/>
      <c r="B26" s="349">
        <v>780083</v>
      </c>
      <c r="C26" s="350" t="s">
        <v>580</v>
      </c>
      <c r="D26" s="351">
        <v>99922</v>
      </c>
      <c r="E26" s="351">
        <v>162970206</v>
      </c>
      <c r="F26" s="351">
        <v>161400230</v>
      </c>
      <c r="G26" s="351">
        <v>1569976</v>
      </c>
    </row>
    <row r="27" spans="1:7" ht="18">
      <c r="A27" s="348"/>
      <c r="B27" s="349">
        <v>780062</v>
      </c>
      <c r="C27" s="350" t="s">
        <v>581</v>
      </c>
      <c r="D27" s="351">
        <v>264212</v>
      </c>
      <c r="E27" s="351">
        <v>444533696</v>
      </c>
      <c r="F27" s="351">
        <v>440251273</v>
      </c>
      <c r="G27" s="351">
        <v>4282423</v>
      </c>
    </row>
    <row r="28" spans="1:7" ht="18">
      <c r="A28" s="348"/>
      <c r="B28" s="349">
        <v>780119</v>
      </c>
      <c r="C28" s="350" t="s">
        <v>582</v>
      </c>
      <c r="D28" s="351">
        <v>57760</v>
      </c>
      <c r="E28" s="351">
        <v>94663356</v>
      </c>
      <c r="F28" s="351">
        <v>93751415</v>
      </c>
      <c r="G28" s="351">
        <v>911941</v>
      </c>
    </row>
    <row r="29" spans="1:7" ht="18">
      <c r="A29" s="348"/>
      <c r="B29" s="349">
        <v>780057</v>
      </c>
      <c r="C29" s="350" t="s">
        <v>583</v>
      </c>
      <c r="D29" s="351">
        <v>66604</v>
      </c>
      <c r="E29" s="351">
        <v>109296960</v>
      </c>
      <c r="F29" s="351">
        <v>108244046</v>
      </c>
      <c r="G29" s="351">
        <v>1052914</v>
      </c>
    </row>
    <row r="30" spans="1:7" ht="18">
      <c r="A30" s="348"/>
      <c r="B30" s="349">
        <v>780108</v>
      </c>
      <c r="C30" s="350" t="s">
        <v>584</v>
      </c>
      <c r="D30" s="351">
        <v>42336</v>
      </c>
      <c r="E30" s="351">
        <v>68732192</v>
      </c>
      <c r="F30" s="351">
        <v>68070060</v>
      </c>
      <c r="G30" s="351">
        <v>662132</v>
      </c>
    </row>
    <row r="31" spans="1:7" ht="18">
      <c r="A31" s="348"/>
      <c r="B31" s="349">
        <v>780112</v>
      </c>
      <c r="C31" s="350" t="s">
        <v>585</v>
      </c>
      <c r="D31" s="351">
        <v>34712</v>
      </c>
      <c r="E31" s="351">
        <v>57114388</v>
      </c>
      <c r="F31" s="351">
        <v>56564176</v>
      </c>
      <c r="G31" s="351">
        <v>550212</v>
      </c>
    </row>
    <row r="32" spans="1:7" ht="18">
      <c r="A32" s="348"/>
      <c r="B32" s="349">
        <v>780122</v>
      </c>
      <c r="C32" s="350" t="s">
        <v>586</v>
      </c>
      <c r="D32" s="351">
        <v>64949</v>
      </c>
      <c r="E32" s="351">
        <v>110216946</v>
      </c>
      <c r="F32" s="351">
        <v>109155170</v>
      </c>
      <c r="G32" s="351">
        <v>1061776</v>
      </c>
    </row>
    <row r="33" spans="1:7" ht="18">
      <c r="A33" s="348"/>
      <c r="B33" s="349">
        <v>780109</v>
      </c>
      <c r="C33" s="350" t="s">
        <v>587</v>
      </c>
      <c r="D33" s="351">
        <v>41883</v>
      </c>
      <c r="E33" s="351">
        <v>68932248</v>
      </c>
      <c r="F33" s="351">
        <v>68268188</v>
      </c>
      <c r="G33" s="351">
        <v>664060</v>
      </c>
    </row>
    <row r="34" spans="1:7" ht="18">
      <c r="A34" s="348"/>
      <c r="B34" s="349">
        <v>780054</v>
      </c>
      <c r="C34" s="350" t="s">
        <v>588</v>
      </c>
      <c r="D34" s="351">
        <v>102134</v>
      </c>
      <c r="E34" s="351">
        <v>167710233</v>
      </c>
      <c r="F34" s="351">
        <v>166094594</v>
      </c>
      <c r="G34" s="351">
        <v>1615639</v>
      </c>
    </row>
    <row r="35" spans="1:7" ht="18">
      <c r="A35" s="348"/>
      <c r="B35" s="349">
        <v>780056</v>
      </c>
      <c r="C35" s="350" t="s">
        <v>589</v>
      </c>
      <c r="D35" s="351">
        <v>42850</v>
      </c>
      <c r="E35" s="351">
        <v>72300842</v>
      </c>
      <c r="F35" s="351">
        <v>71604331</v>
      </c>
      <c r="G35" s="351">
        <v>696511</v>
      </c>
    </row>
    <row r="36" spans="1:7" ht="18">
      <c r="A36" s="348"/>
      <c r="B36" s="349">
        <v>780115</v>
      </c>
      <c r="C36" s="350" t="s">
        <v>590</v>
      </c>
      <c r="D36" s="351">
        <v>45552</v>
      </c>
      <c r="E36" s="351">
        <v>80512917</v>
      </c>
      <c r="F36" s="351">
        <v>79737295</v>
      </c>
      <c r="G36" s="351">
        <v>775622</v>
      </c>
    </row>
    <row r="37" spans="1:7" ht="18">
      <c r="A37" s="348"/>
      <c r="B37" s="349">
        <v>780134</v>
      </c>
      <c r="C37" s="350" t="s">
        <v>591</v>
      </c>
      <c r="D37" s="351">
        <v>36091</v>
      </c>
      <c r="E37" s="351">
        <v>61659245</v>
      </c>
      <c r="F37" s="351">
        <v>61065250</v>
      </c>
      <c r="G37" s="351">
        <v>593995</v>
      </c>
    </row>
    <row r="38" spans="1:7" ht="31.2">
      <c r="A38" s="348"/>
      <c r="B38" s="349">
        <v>780087</v>
      </c>
      <c r="C38" s="350" t="s">
        <v>592</v>
      </c>
      <c r="D38" s="351">
        <v>55967</v>
      </c>
      <c r="E38" s="351">
        <v>102646216</v>
      </c>
      <c r="F38" s="351">
        <v>101657372</v>
      </c>
      <c r="G38" s="351">
        <v>988844</v>
      </c>
    </row>
    <row r="39" spans="1:7" ht="18">
      <c r="A39" s="348"/>
      <c r="B39" s="349">
        <v>780106</v>
      </c>
      <c r="C39" s="350" t="s">
        <v>593</v>
      </c>
      <c r="D39" s="351">
        <v>28948</v>
      </c>
      <c r="E39" s="351">
        <v>47339303</v>
      </c>
      <c r="F39" s="351">
        <v>46883260</v>
      </c>
      <c r="G39" s="351">
        <v>456043</v>
      </c>
    </row>
    <row r="40" spans="1:7" ht="18">
      <c r="A40" s="348"/>
      <c r="B40" s="349">
        <v>780051</v>
      </c>
      <c r="C40" s="350" t="s">
        <v>594</v>
      </c>
      <c r="D40" s="351">
        <v>54123</v>
      </c>
      <c r="E40" s="351">
        <v>89721017</v>
      </c>
      <c r="F40" s="351">
        <v>88856688</v>
      </c>
      <c r="G40" s="351">
        <v>864329</v>
      </c>
    </row>
    <row r="41" spans="1:7" ht="18">
      <c r="A41" s="348"/>
      <c r="B41" s="349">
        <v>780120</v>
      </c>
      <c r="C41" s="350" t="s">
        <v>595</v>
      </c>
      <c r="D41" s="351">
        <v>38453</v>
      </c>
      <c r="E41" s="351">
        <v>64168483</v>
      </c>
      <c r="F41" s="351">
        <v>63550315</v>
      </c>
      <c r="G41" s="351">
        <v>618168</v>
      </c>
    </row>
    <row r="42" spans="1:7" ht="31.2">
      <c r="A42" s="348"/>
      <c r="B42" s="349">
        <v>780027</v>
      </c>
      <c r="C42" s="350" t="s">
        <v>596</v>
      </c>
      <c r="D42" s="351">
        <v>69818</v>
      </c>
      <c r="E42" s="351">
        <v>129171851</v>
      </c>
      <c r="F42" s="351">
        <v>127927472</v>
      </c>
      <c r="G42" s="351">
        <v>1244379</v>
      </c>
    </row>
    <row r="43" spans="1:7" ht="31.2">
      <c r="A43" s="348"/>
      <c r="B43" s="349">
        <v>780092</v>
      </c>
      <c r="C43" s="350" t="s">
        <v>597</v>
      </c>
      <c r="D43" s="351">
        <v>48071</v>
      </c>
      <c r="E43" s="351">
        <v>89771006</v>
      </c>
      <c r="F43" s="351">
        <v>88906196</v>
      </c>
      <c r="G43" s="351">
        <v>864810</v>
      </c>
    </row>
    <row r="44" spans="1:7" ht="18">
      <c r="A44" s="348"/>
      <c r="B44" s="349">
        <v>780111</v>
      </c>
      <c r="C44" s="350" t="s">
        <v>598</v>
      </c>
      <c r="D44" s="351">
        <v>36353</v>
      </c>
      <c r="E44" s="351">
        <v>59420495</v>
      </c>
      <c r="F44" s="351">
        <v>58848067</v>
      </c>
      <c r="G44" s="351">
        <v>572428</v>
      </c>
    </row>
    <row r="45" spans="1:7" ht="31.2">
      <c r="A45" s="348"/>
      <c r="B45" s="349">
        <v>780028</v>
      </c>
      <c r="C45" s="350" t="s">
        <v>599</v>
      </c>
      <c r="D45" s="351">
        <v>21588</v>
      </c>
      <c r="E45" s="351">
        <v>40731868</v>
      </c>
      <c r="F45" s="351">
        <v>40339477</v>
      </c>
      <c r="G45" s="351">
        <v>392391</v>
      </c>
    </row>
    <row r="46" spans="1:7" ht="18">
      <c r="A46" s="348"/>
      <c r="B46" s="349">
        <v>780066</v>
      </c>
      <c r="C46" s="350" t="s">
        <v>600</v>
      </c>
      <c r="D46" s="351">
        <v>85986</v>
      </c>
      <c r="E46" s="351">
        <v>135530962</v>
      </c>
      <c r="F46" s="351">
        <v>134225322</v>
      </c>
      <c r="G46" s="351">
        <v>1305640</v>
      </c>
    </row>
    <row r="47" spans="1:7" ht="18">
      <c r="A47" s="348"/>
      <c r="B47" s="349">
        <v>780104</v>
      </c>
      <c r="C47" s="350" t="s">
        <v>601</v>
      </c>
      <c r="D47" s="351">
        <v>66925</v>
      </c>
      <c r="E47" s="351">
        <v>111461308</v>
      </c>
      <c r="F47" s="351">
        <v>110387544</v>
      </c>
      <c r="G47" s="351">
        <v>1073764</v>
      </c>
    </row>
    <row r="48" spans="1:7" ht="18">
      <c r="A48" s="348"/>
      <c r="B48" s="349">
        <v>780125</v>
      </c>
      <c r="C48" s="350" t="s">
        <v>602</v>
      </c>
      <c r="D48" s="351">
        <v>94241</v>
      </c>
      <c r="E48" s="351">
        <v>162600591</v>
      </c>
      <c r="F48" s="351">
        <v>161034175</v>
      </c>
      <c r="G48" s="351">
        <v>1566416</v>
      </c>
    </row>
    <row r="49" spans="1:7" ht="31.2">
      <c r="A49" s="348"/>
      <c r="B49" s="349">
        <v>780368</v>
      </c>
      <c r="C49" s="350" t="s">
        <v>603</v>
      </c>
      <c r="D49" s="351">
        <v>277179</v>
      </c>
      <c r="E49" s="351">
        <v>461159401</v>
      </c>
      <c r="F49" s="351">
        <v>456716815</v>
      </c>
      <c r="G49" s="351">
        <v>4442586</v>
      </c>
    </row>
    <row r="50" spans="1:7" ht="18">
      <c r="A50" s="348"/>
      <c r="B50" s="349">
        <v>780014</v>
      </c>
      <c r="C50" s="350" t="s">
        <v>604</v>
      </c>
      <c r="D50" s="351">
        <v>80398</v>
      </c>
      <c r="E50" s="351">
        <v>145949745</v>
      </c>
      <c r="F50" s="351">
        <v>144543736</v>
      </c>
      <c r="G50" s="351">
        <v>1406009</v>
      </c>
    </row>
    <row r="51" spans="1:7" ht="18">
      <c r="A51" s="348"/>
      <c r="B51" s="349">
        <v>780121</v>
      </c>
      <c r="C51" s="350" t="s">
        <v>605</v>
      </c>
      <c r="D51" s="351">
        <v>40192</v>
      </c>
      <c r="E51" s="351">
        <v>70812767</v>
      </c>
      <c r="F51" s="351">
        <v>70130591</v>
      </c>
      <c r="G51" s="351">
        <v>682176</v>
      </c>
    </row>
    <row r="52" spans="1:7" ht="46.8">
      <c r="A52" s="348"/>
      <c r="B52" s="349">
        <v>780367</v>
      </c>
      <c r="C52" s="350" t="s">
        <v>606</v>
      </c>
      <c r="D52" s="351">
        <v>132381</v>
      </c>
      <c r="E52" s="351">
        <v>231922374</v>
      </c>
      <c r="F52" s="351">
        <v>229688147</v>
      </c>
      <c r="G52" s="351">
        <v>2234227</v>
      </c>
    </row>
    <row r="53" spans="1:7" ht="31.2">
      <c r="A53" s="348"/>
      <c r="B53" s="349">
        <v>780369</v>
      </c>
      <c r="C53" s="350" t="s">
        <v>607</v>
      </c>
      <c r="D53" s="351">
        <v>202170</v>
      </c>
      <c r="E53" s="351">
        <v>349738974</v>
      </c>
      <c r="F53" s="351">
        <v>346369758</v>
      </c>
      <c r="G53" s="351">
        <v>3369216</v>
      </c>
    </row>
    <row r="54" spans="1:7" s="356" customFormat="1" ht="18">
      <c r="A54" s="352"/>
      <c r="B54" s="353" t="s">
        <v>608</v>
      </c>
      <c r="C54" s="353"/>
      <c r="D54" s="354">
        <f>SUM(D11:D53)</f>
        <v>6117746</v>
      </c>
      <c r="E54" s="355">
        <f t="shared" ref="E54:G54" si="0">SUM(E11:E53)</f>
        <v>10384714585</v>
      </c>
      <c r="F54" s="355">
        <f t="shared" si="0"/>
        <v>10284714585</v>
      </c>
      <c r="G54" s="355">
        <f t="shared" si="0"/>
        <v>100000000</v>
      </c>
    </row>
    <row r="55" spans="1:7" ht="15.6">
      <c r="B55" s="357"/>
      <c r="C55" s="357"/>
      <c r="D55" s="339"/>
      <c r="E55" s="358"/>
    </row>
    <row r="56" spans="1:7" ht="15.6">
      <c r="B56" s="339"/>
      <c r="C56" s="339"/>
      <c r="D56" s="339"/>
      <c r="E56" s="359"/>
    </row>
    <row r="57" spans="1:7" ht="15.6">
      <c r="B57" s="339"/>
      <c r="C57" s="339"/>
      <c r="D57" s="339"/>
      <c r="E57" s="358"/>
    </row>
  </sheetData>
  <mergeCells count="7">
    <mergeCell ref="B3:G3"/>
    <mergeCell ref="F8:F9"/>
    <mergeCell ref="G8:G9"/>
    <mergeCell ref="E8:E9"/>
    <mergeCell ref="B8:B9"/>
    <mergeCell ref="C8:C9"/>
    <mergeCell ref="D8:D9"/>
  </mergeCells>
  <pageMargins left="0" right="0" top="0.35433070866141736" bottom="0.35433070866141736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V82"/>
  <sheetViews>
    <sheetView zoomScale="70" zoomScaleNormal="70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C19" sqref="C19"/>
    </sheetView>
  </sheetViews>
  <sheetFormatPr defaultColWidth="9.109375" defaultRowHeight="13.8" outlineLevelCol="2"/>
  <cols>
    <col min="1" max="1" width="5.109375" style="375" customWidth="1"/>
    <col min="2" max="2" width="9.109375" style="375"/>
    <col min="3" max="3" width="66" style="375" customWidth="1"/>
    <col min="4" max="4" width="7.44140625" style="377" bestFit="1" customWidth="1" outlineLevel="2"/>
    <col min="5" max="5" width="14.33203125" style="377" customWidth="1" outlineLevel="2"/>
    <col min="6" max="6" width="7.44140625" style="377" bestFit="1" customWidth="1" outlineLevel="2"/>
    <col min="7" max="7" width="12" style="377" bestFit="1" customWidth="1" outlineLevel="2"/>
    <col min="8" max="8" width="7.44140625" style="377" bestFit="1" customWidth="1" outlineLevel="2"/>
    <col min="9" max="9" width="14.33203125" style="377" bestFit="1" customWidth="1" outlineLevel="2"/>
    <col min="10" max="10" width="7.44140625" style="377" bestFit="1" customWidth="1" outlineLevel="1"/>
    <col min="11" max="11" width="14.33203125" style="377" customWidth="1" outlineLevel="1"/>
    <col min="12" max="12" width="7.44140625" style="377" bestFit="1" customWidth="1" outlineLevel="1"/>
    <col min="13" max="13" width="12" style="377" bestFit="1" customWidth="1" outlineLevel="1"/>
    <col min="14" max="14" width="7.44140625" style="377" bestFit="1" customWidth="1" outlineLevel="1"/>
    <col min="15" max="15" width="14.33203125" style="377" bestFit="1" customWidth="1" outlineLevel="1"/>
    <col min="16" max="16" width="7.44140625" style="377" bestFit="1" customWidth="1"/>
    <col min="17" max="17" width="12.44140625" style="377" bestFit="1" customWidth="1"/>
    <col min="18" max="18" width="7.44140625" style="377" bestFit="1" customWidth="1"/>
    <col min="19" max="19" width="12" style="377" bestFit="1" customWidth="1"/>
    <col min="20" max="20" width="7.44140625" style="377" bestFit="1" customWidth="1"/>
    <col min="21" max="21" width="12.44140625" style="377" bestFit="1" customWidth="1"/>
    <col min="22" max="22" width="9.109375" style="377"/>
    <col min="23" max="16384" width="9.109375" style="375"/>
  </cols>
  <sheetData>
    <row r="2" spans="1:21" s="377" customFormat="1" ht="17.399999999999999">
      <c r="A2" s="375"/>
      <c r="B2" s="375"/>
      <c r="C2" s="387" t="s">
        <v>1066</v>
      </c>
    </row>
    <row r="3" spans="1:21" s="377" customFormat="1">
      <c r="A3" s="375"/>
      <c r="B3" s="375"/>
      <c r="C3" s="376"/>
    </row>
    <row r="4" spans="1:21" s="377" customFormat="1">
      <c r="A4" s="527"/>
      <c r="B4" s="527" t="s">
        <v>788</v>
      </c>
      <c r="C4" s="527" t="s">
        <v>789</v>
      </c>
      <c r="D4" s="525" t="s">
        <v>790</v>
      </c>
      <c r="E4" s="525"/>
      <c r="F4" s="525"/>
      <c r="G4" s="525"/>
      <c r="H4" s="525"/>
      <c r="I4" s="525"/>
      <c r="J4" s="525" t="s">
        <v>791</v>
      </c>
      <c r="K4" s="525"/>
      <c r="L4" s="525"/>
      <c r="M4" s="525"/>
      <c r="N4" s="525"/>
      <c r="O4" s="525"/>
      <c r="P4" s="525" t="s">
        <v>792</v>
      </c>
      <c r="Q4" s="525"/>
      <c r="R4" s="525"/>
      <c r="S4" s="525"/>
      <c r="T4" s="525"/>
      <c r="U4" s="525"/>
    </row>
    <row r="5" spans="1:21" s="377" customFormat="1" ht="39.75" customHeight="1">
      <c r="A5" s="527"/>
      <c r="B5" s="527"/>
      <c r="C5" s="527"/>
      <c r="D5" s="526" t="s">
        <v>793</v>
      </c>
      <c r="E5" s="525"/>
      <c r="F5" s="526" t="s">
        <v>794</v>
      </c>
      <c r="G5" s="525"/>
      <c r="H5" s="526" t="s">
        <v>795</v>
      </c>
      <c r="I5" s="525"/>
      <c r="J5" s="526" t="s">
        <v>793</v>
      </c>
      <c r="K5" s="525"/>
      <c r="L5" s="526" t="s">
        <v>794</v>
      </c>
      <c r="M5" s="525"/>
      <c r="N5" s="526" t="s">
        <v>795</v>
      </c>
      <c r="O5" s="525"/>
      <c r="P5" s="526" t="s">
        <v>793</v>
      </c>
      <c r="Q5" s="525"/>
      <c r="R5" s="526" t="s">
        <v>794</v>
      </c>
      <c r="S5" s="525"/>
      <c r="T5" s="526" t="s">
        <v>795</v>
      </c>
      <c r="U5" s="525"/>
    </row>
    <row r="6" spans="1:21" s="377" customFormat="1">
      <c r="A6" s="527"/>
      <c r="B6" s="527"/>
      <c r="C6" s="527"/>
      <c r="D6" s="378" t="s">
        <v>796</v>
      </c>
      <c r="E6" s="378" t="s">
        <v>797</v>
      </c>
      <c r="F6" s="378" t="s">
        <v>796</v>
      </c>
      <c r="G6" s="378" t="s">
        <v>797</v>
      </c>
      <c r="H6" s="378" t="s">
        <v>796</v>
      </c>
      <c r="I6" s="378" t="s">
        <v>797</v>
      </c>
      <c r="J6" s="378" t="s">
        <v>796</v>
      </c>
      <c r="K6" s="378" t="s">
        <v>797</v>
      </c>
      <c r="L6" s="378" t="s">
        <v>796</v>
      </c>
      <c r="M6" s="378" t="s">
        <v>797</v>
      </c>
      <c r="N6" s="378" t="s">
        <v>796</v>
      </c>
      <c r="O6" s="378" t="s">
        <v>797</v>
      </c>
      <c r="P6" s="378" t="s">
        <v>796</v>
      </c>
      <c r="Q6" s="378" t="s">
        <v>797</v>
      </c>
      <c r="R6" s="378" t="s">
        <v>796</v>
      </c>
      <c r="S6" s="378" t="s">
        <v>797</v>
      </c>
      <c r="T6" s="378" t="s">
        <v>796</v>
      </c>
      <c r="U6" s="378" t="s">
        <v>797</v>
      </c>
    </row>
    <row r="7" spans="1:21" s="377" customFormat="1">
      <c r="A7" s="379"/>
      <c r="B7" s="379"/>
      <c r="C7" s="379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</row>
    <row r="8" spans="1:21" s="377" customFormat="1" ht="15.6">
      <c r="A8" s="380">
        <v>1</v>
      </c>
      <c r="B8" s="381">
        <v>780001</v>
      </c>
      <c r="C8" s="381" t="s">
        <v>798</v>
      </c>
      <c r="D8" s="382">
        <v>688</v>
      </c>
      <c r="E8" s="382">
        <v>76617399</v>
      </c>
      <c r="F8" s="382">
        <v>0</v>
      </c>
      <c r="G8" s="382">
        <v>0</v>
      </c>
      <c r="H8" s="382">
        <f t="shared" ref="H8:I39" si="0">D8+F8</f>
        <v>688</v>
      </c>
      <c r="I8" s="382">
        <f t="shared" si="0"/>
        <v>76617399</v>
      </c>
      <c r="J8" s="382">
        <v>0</v>
      </c>
      <c r="K8" s="382">
        <v>0</v>
      </c>
      <c r="L8" s="382">
        <v>0</v>
      </c>
      <c r="M8" s="382">
        <v>0</v>
      </c>
      <c r="N8" s="382">
        <f t="shared" ref="N8:O39" si="1">J8+L8</f>
        <v>0</v>
      </c>
      <c r="O8" s="382">
        <f t="shared" si="1"/>
        <v>0</v>
      </c>
      <c r="P8" s="382">
        <v>0</v>
      </c>
      <c r="Q8" s="382">
        <v>0</v>
      </c>
      <c r="R8" s="382">
        <v>0</v>
      </c>
      <c r="S8" s="382">
        <v>0</v>
      </c>
      <c r="T8" s="382">
        <f t="shared" ref="T8:U39" si="2">P8+R8</f>
        <v>0</v>
      </c>
      <c r="U8" s="382">
        <f t="shared" si="2"/>
        <v>0</v>
      </c>
    </row>
    <row r="9" spans="1:21" s="377" customFormat="1" ht="15.6">
      <c r="A9" s="380">
        <v>2</v>
      </c>
      <c r="B9" s="381">
        <v>780004</v>
      </c>
      <c r="C9" s="381" t="s">
        <v>766</v>
      </c>
      <c r="D9" s="382">
        <v>1137</v>
      </c>
      <c r="E9" s="382">
        <v>79830699</v>
      </c>
      <c r="F9" s="382">
        <v>0</v>
      </c>
      <c r="G9" s="382">
        <v>0</v>
      </c>
      <c r="H9" s="382">
        <f t="shared" si="0"/>
        <v>1137</v>
      </c>
      <c r="I9" s="382">
        <f t="shared" si="0"/>
        <v>79830699</v>
      </c>
      <c r="J9" s="382">
        <v>0</v>
      </c>
      <c r="K9" s="382">
        <v>0</v>
      </c>
      <c r="L9" s="382">
        <v>0</v>
      </c>
      <c r="M9" s="382">
        <v>0</v>
      </c>
      <c r="N9" s="382">
        <f t="shared" si="1"/>
        <v>0</v>
      </c>
      <c r="O9" s="382">
        <f t="shared" si="1"/>
        <v>0</v>
      </c>
      <c r="P9" s="382">
        <v>0</v>
      </c>
      <c r="Q9" s="382">
        <v>0</v>
      </c>
      <c r="R9" s="382">
        <v>0</v>
      </c>
      <c r="S9" s="382">
        <v>0</v>
      </c>
      <c r="T9" s="382">
        <f t="shared" si="2"/>
        <v>0</v>
      </c>
      <c r="U9" s="382">
        <f t="shared" si="2"/>
        <v>0</v>
      </c>
    </row>
    <row r="10" spans="1:21" s="377" customFormat="1" ht="15.6">
      <c r="A10" s="380">
        <v>3</v>
      </c>
      <c r="B10" s="381">
        <v>780005</v>
      </c>
      <c r="C10" s="381" t="s">
        <v>799</v>
      </c>
      <c r="D10" s="382">
        <v>1490</v>
      </c>
      <c r="E10" s="382">
        <v>86808175</v>
      </c>
      <c r="F10" s="382">
        <v>0</v>
      </c>
      <c r="G10" s="382">
        <v>-1500000</v>
      </c>
      <c r="H10" s="382">
        <f t="shared" si="0"/>
        <v>1490</v>
      </c>
      <c r="I10" s="382">
        <f t="shared" si="0"/>
        <v>85308175</v>
      </c>
      <c r="J10" s="382">
        <v>614</v>
      </c>
      <c r="K10" s="382">
        <v>41548545</v>
      </c>
      <c r="L10" s="382">
        <v>0</v>
      </c>
      <c r="M10" s="382">
        <v>-1500000</v>
      </c>
      <c r="N10" s="382">
        <f t="shared" si="1"/>
        <v>614</v>
      </c>
      <c r="O10" s="382">
        <f t="shared" si="1"/>
        <v>40048545</v>
      </c>
      <c r="P10" s="382">
        <v>0</v>
      </c>
      <c r="Q10" s="382">
        <v>0</v>
      </c>
      <c r="R10" s="382">
        <v>0</v>
      </c>
      <c r="S10" s="382">
        <v>0</v>
      </c>
      <c r="T10" s="382">
        <f t="shared" si="2"/>
        <v>0</v>
      </c>
      <c r="U10" s="382">
        <f t="shared" si="2"/>
        <v>0</v>
      </c>
    </row>
    <row r="11" spans="1:21" s="377" customFormat="1" ht="15.6">
      <c r="A11" s="380">
        <v>4</v>
      </c>
      <c r="B11" s="381">
        <v>780006</v>
      </c>
      <c r="C11" s="381" t="s">
        <v>800</v>
      </c>
      <c r="D11" s="382">
        <v>476</v>
      </c>
      <c r="E11" s="382">
        <v>21816950</v>
      </c>
      <c r="F11" s="382">
        <v>0</v>
      </c>
      <c r="G11" s="382">
        <v>0</v>
      </c>
      <c r="H11" s="382">
        <f t="shared" si="0"/>
        <v>476</v>
      </c>
      <c r="I11" s="382">
        <f t="shared" si="0"/>
        <v>21816950</v>
      </c>
      <c r="J11" s="382">
        <v>0</v>
      </c>
      <c r="K11" s="382">
        <v>0</v>
      </c>
      <c r="L11" s="382">
        <v>0</v>
      </c>
      <c r="M11" s="382">
        <v>0</v>
      </c>
      <c r="N11" s="382">
        <f t="shared" si="1"/>
        <v>0</v>
      </c>
      <c r="O11" s="382">
        <f t="shared" si="1"/>
        <v>0</v>
      </c>
      <c r="P11" s="382">
        <v>0</v>
      </c>
      <c r="Q11" s="382">
        <v>0</v>
      </c>
      <c r="R11" s="382">
        <v>0</v>
      </c>
      <c r="S11" s="382">
        <v>0</v>
      </c>
      <c r="T11" s="382">
        <f t="shared" si="2"/>
        <v>0</v>
      </c>
      <c r="U11" s="382">
        <f t="shared" si="2"/>
        <v>0</v>
      </c>
    </row>
    <row r="12" spans="1:21" s="377" customFormat="1" ht="15.6">
      <c r="A12" s="380">
        <v>5</v>
      </c>
      <c r="B12" s="381">
        <v>780007</v>
      </c>
      <c r="C12" s="381" t="s">
        <v>801</v>
      </c>
      <c r="D12" s="382">
        <v>462</v>
      </c>
      <c r="E12" s="382">
        <v>55036127</v>
      </c>
      <c r="F12" s="382">
        <v>0</v>
      </c>
      <c r="G12" s="382">
        <v>0</v>
      </c>
      <c r="H12" s="382">
        <f t="shared" si="0"/>
        <v>462</v>
      </c>
      <c r="I12" s="382">
        <f t="shared" si="0"/>
        <v>55036127</v>
      </c>
      <c r="J12" s="382">
        <v>0</v>
      </c>
      <c r="K12" s="382">
        <v>0</v>
      </c>
      <c r="L12" s="382">
        <v>0</v>
      </c>
      <c r="M12" s="382">
        <v>0</v>
      </c>
      <c r="N12" s="382">
        <f t="shared" si="1"/>
        <v>0</v>
      </c>
      <c r="O12" s="382">
        <f t="shared" si="1"/>
        <v>0</v>
      </c>
      <c r="P12" s="382">
        <v>0</v>
      </c>
      <c r="Q12" s="382">
        <v>0</v>
      </c>
      <c r="R12" s="382">
        <v>0</v>
      </c>
      <c r="S12" s="382">
        <v>0</v>
      </c>
      <c r="T12" s="382">
        <f t="shared" si="2"/>
        <v>0</v>
      </c>
      <c r="U12" s="382">
        <f t="shared" si="2"/>
        <v>0</v>
      </c>
    </row>
    <row r="13" spans="1:21" s="377" customFormat="1" ht="15.6">
      <c r="A13" s="380">
        <v>6</v>
      </c>
      <c r="B13" s="381">
        <v>780011</v>
      </c>
      <c r="C13" s="381" t="s">
        <v>435</v>
      </c>
      <c r="D13" s="382">
        <v>956</v>
      </c>
      <c r="E13" s="382">
        <v>81833650</v>
      </c>
      <c r="F13" s="382">
        <v>0</v>
      </c>
      <c r="G13" s="382">
        <v>0</v>
      </c>
      <c r="H13" s="382">
        <f t="shared" si="0"/>
        <v>956</v>
      </c>
      <c r="I13" s="382">
        <f t="shared" si="0"/>
        <v>81833650</v>
      </c>
      <c r="J13" s="382">
        <v>624</v>
      </c>
      <c r="K13" s="382">
        <v>23324604</v>
      </c>
      <c r="L13" s="382">
        <v>0</v>
      </c>
      <c r="M13" s="382">
        <v>0</v>
      </c>
      <c r="N13" s="382">
        <f t="shared" si="1"/>
        <v>624</v>
      </c>
      <c r="O13" s="382">
        <f t="shared" si="1"/>
        <v>23324604</v>
      </c>
      <c r="P13" s="382">
        <v>0</v>
      </c>
      <c r="Q13" s="382">
        <v>0</v>
      </c>
      <c r="R13" s="382">
        <v>0</v>
      </c>
      <c r="S13" s="382">
        <v>0</v>
      </c>
      <c r="T13" s="382">
        <f t="shared" si="2"/>
        <v>0</v>
      </c>
      <c r="U13" s="382">
        <f t="shared" si="2"/>
        <v>0</v>
      </c>
    </row>
    <row r="14" spans="1:21" s="377" customFormat="1" ht="15.6">
      <c r="A14" s="380">
        <v>7</v>
      </c>
      <c r="B14" s="381">
        <v>780012</v>
      </c>
      <c r="C14" s="381" t="s">
        <v>802</v>
      </c>
      <c r="D14" s="382">
        <v>2480</v>
      </c>
      <c r="E14" s="382">
        <v>257329677</v>
      </c>
      <c r="F14" s="382">
        <v>70</v>
      </c>
      <c r="G14" s="382">
        <v>10300000</v>
      </c>
      <c r="H14" s="382">
        <f t="shared" si="0"/>
        <v>2550</v>
      </c>
      <c r="I14" s="382">
        <f t="shared" si="0"/>
        <v>267629677</v>
      </c>
      <c r="J14" s="382">
        <v>0</v>
      </c>
      <c r="K14" s="382">
        <v>0</v>
      </c>
      <c r="L14" s="382">
        <v>0</v>
      </c>
      <c r="M14" s="382">
        <v>0</v>
      </c>
      <c r="N14" s="382">
        <f t="shared" si="1"/>
        <v>0</v>
      </c>
      <c r="O14" s="382">
        <f t="shared" si="1"/>
        <v>0</v>
      </c>
      <c r="P14" s="382">
        <v>0</v>
      </c>
      <c r="Q14" s="382">
        <v>0</v>
      </c>
      <c r="R14" s="382">
        <v>0</v>
      </c>
      <c r="S14" s="382">
        <v>0</v>
      </c>
      <c r="T14" s="382">
        <f t="shared" si="2"/>
        <v>0</v>
      </c>
      <c r="U14" s="382">
        <f t="shared" si="2"/>
        <v>0</v>
      </c>
    </row>
    <row r="15" spans="1:21" s="377" customFormat="1" ht="15.6">
      <c r="A15" s="380">
        <v>8</v>
      </c>
      <c r="B15" s="381">
        <v>780013</v>
      </c>
      <c r="C15" s="381" t="s">
        <v>803</v>
      </c>
      <c r="D15" s="382">
        <v>988</v>
      </c>
      <c r="E15" s="382">
        <v>66496110</v>
      </c>
      <c r="F15" s="382">
        <v>0</v>
      </c>
      <c r="G15" s="382">
        <v>0</v>
      </c>
      <c r="H15" s="382">
        <f t="shared" si="0"/>
        <v>988</v>
      </c>
      <c r="I15" s="382">
        <f t="shared" si="0"/>
        <v>66496110</v>
      </c>
      <c r="J15" s="382">
        <v>15</v>
      </c>
      <c r="K15" s="382">
        <v>499390</v>
      </c>
      <c r="L15" s="382">
        <v>0</v>
      </c>
      <c r="M15" s="382">
        <v>0</v>
      </c>
      <c r="N15" s="382">
        <f t="shared" si="1"/>
        <v>15</v>
      </c>
      <c r="O15" s="382">
        <f t="shared" si="1"/>
        <v>499390</v>
      </c>
      <c r="P15" s="382">
        <v>0</v>
      </c>
      <c r="Q15" s="382">
        <v>0</v>
      </c>
      <c r="R15" s="382">
        <v>0</v>
      </c>
      <c r="S15" s="382">
        <v>0</v>
      </c>
      <c r="T15" s="382">
        <f t="shared" si="2"/>
        <v>0</v>
      </c>
      <c r="U15" s="382">
        <f t="shared" si="2"/>
        <v>0</v>
      </c>
    </row>
    <row r="16" spans="1:21" s="377" customFormat="1" ht="15.6">
      <c r="A16" s="380">
        <v>9</v>
      </c>
      <c r="B16" s="381">
        <v>780014</v>
      </c>
      <c r="C16" s="381" t="s">
        <v>677</v>
      </c>
      <c r="D16" s="382">
        <v>5908</v>
      </c>
      <c r="E16" s="382">
        <v>844215598</v>
      </c>
      <c r="F16" s="382">
        <v>0</v>
      </c>
      <c r="G16" s="382">
        <v>0</v>
      </c>
      <c r="H16" s="382">
        <f t="shared" si="0"/>
        <v>5908</v>
      </c>
      <c r="I16" s="382">
        <f t="shared" si="0"/>
        <v>844215598</v>
      </c>
      <c r="J16" s="382">
        <v>3873</v>
      </c>
      <c r="K16" s="382">
        <v>419015188</v>
      </c>
      <c r="L16" s="382">
        <v>0</v>
      </c>
      <c r="M16" s="382">
        <v>0</v>
      </c>
      <c r="N16" s="382">
        <f t="shared" si="1"/>
        <v>3873</v>
      </c>
      <c r="O16" s="382">
        <f t="shared" si="1"/>
        <v>419015188</v>
      </c>
      <c r="P16" s="382">
        <v>186</v>
      </c>
      <c r="Q16" s="382">
        <v>3278035</v>
      </c>
      <c r="R16" s="382">
        <v>0</v>
      </c>
      <c r="S16" s="382">
        <v>0</v>
      </c>
      <c r="T16" s="382">
        <f t="shared" si="2"/>
        <v>186</v>
      </c>
      <c r="U16" s="382">
        <f t="shared" si="2"/>
        <v>3278035</v>
      </c>
    </row>
    <row r="17" spans="1:21" s="377" customFormat="1" ht="15.6">
      <c r="A17" s="380">
        <v>10</v>
      </c>
      <c r="B17" s="381">
        <v>780016</v>
      </c>
      <c r="C17" s="381" t="s">
        <v>804</v>
      </c>
      <c r="D17" s="382">
        <v>1827</v>
      </c>
      <c r="E17" s="382">
        <v>250087584</v>
      </c>
      <c r="F17" s="382">
        <v>-66</v>
      </c>
      <c r="G17" s="382">
        <v>-11352384</v>
      </c>
      <c r="H17" s="382">
        <f t="shared" si="0"/>
        <v>1761</v>
      </c>
      <c r="I17" s="382">
        <f t="shared" si="0"/>
        <v>238735200</v>
      </c>
      <c r="J17" s="382">
        <v>0</v>
      </c>
      <c r="K17" s="382">
        <v>0</v>
      </c>
      <c r="L17" s="382">
        <v>0</v>
      </c>
      <c r="M17" s="382">
        <v>0</v>
      </c>
      <c r="N17" s="382">
        <f t="shared" si="1"/>
        <v>0</v>
      </c>
      <c r="O17" s="382">
        <f t="shared" si="1"/>
        <v>0</v>
      </c>
      <c r="P17" s="382">
        <v>0</v>
      </c>
      <c r="Q17" s="382">
        <v>0</v>
      </c>
      <c r="R17" s="382">
        <v>0</v>
      </c>
      <c r="S17" s="382">
        <v>0</v>
      </c>
      <c r="T17" s="382">
        <f t="shared" si="2"/>
        <v>0</v>
      </c>
      <c r="U17" s="382">
        <f t="shared" si="2"/>
        <v>0</v>
      </c>
    </row>
    <row r="18" spans="1:21" s="377" customFormat="1" ht="15.6">
      <c r="A18" s="380">
        <v>11</v>
      </c>
      <c r="B18" s="381">
        <v>780022</v>
      </c>
      <c r="C18" s="381" t="s">
        <v>805</v>
      </c>
      <c r="D18" s="382">
        <v>0</v>
      </c>
      <c r="E18" s="382">
        <v>0</v>
      </c>
      <c r="F18" s="382">
        <v>0</v>
      </c>
      <c r="G18" s="382">
        <v>0</v>
      </c>
      <c r="H18" s="382">
        <f t="shared" si="0"/>
        <v>0</v>
      </c>
      <c r="I18" s="382">
        <f t="shared" si="0"/>
        <v>0</v>
      </c>
      <c r="J18" s="382">
        <v>0</v>
      </c>
      <c r="K18" s="382">
        <v>0</v>
      </c>
      <c r="L18" s="382">
        <v>0</v>
      </c>
      <c r="M18" s="382">
        <v>0</v>
      </c>
      <c r="N18" s="382">
        <f t="shared" si="1"/>
        <v>0</v>
      </c>
      <c r="O18" s="382">
        <f t="shared" si="1"/>
        <v>0</v>
      </c>
      <c r="P18" s="382">
        <v>2787</v>
      </c>
      <c r="Q18" s="382">
        <v>39955223</v>
      </c>
      <c r="R18" s="382">
        <v>0</v>
      </c>
      <c r="S18" s="382">
        <v>0</v>
      </c>
      <c r="T18" s="382">
        <f t="shared" si="2"/>
        <v>2787</v>
      </c>
      <c r="U18" s="382">
        <f t="shared" si="2"/>
        <v>39955223</v>
      </c>
    </row>
    <row r="19" spans="1:21" s="377" customFormat="1" ht="15.6">
      <c r="A19" s="380">
        <v>72</v>
      </c>
      <c r="B19" s="381">
        <v>780023</v>
      </c>
      <c r="C19" s="381" t="s">
        <v>508</v>
      </c>
      <c r="D19" s="382">
        <v>0</v>
      </c>
      <c r="E19" s="382">
        <v>0</v>
      </c>
      <c r="F19" s="382">
        <v>0</v>
      </c>
      <c r="G19" s="382">
        <v>0</v>
      </c>
      <c r="H19" s="382">
        <f t="shared" si="0"/>
        <v>0</v>
      </c>
      <c r="I19" s="382">
        <f t="shared" si="0"/>
        <v>0</v>
      </c>
      <c r="J19" s="382">
        <v>0</v>
      </c>
      <c r="K19" s="382">
        <v>0</v>
      </c>
      <c r="L19" s="382">
        <v>0</v>
      </c>
      <c r="M19" s="382">
        <v>0</v>
      </c>
      <c r="N19" s="382">
        <f t="shared" si="1"/>
        <v>0</v>
      </c>
      <c r="O19" s="382">
        <f t="shared" si="1"/>
        <v>0</v>
      </c>
      <c r="P19" s="382">
        <v>116</v>
      </c>
      <c r="Q19" s="382">
        <v>1992587</v>
      </c>
      <c r="R19" s="382">
        <v>0</v>
      </c>
      <c r="S19" s="382">
        <v>0</v>
      </c>
      <c r="T19" s="382">
        <f t="shared" si="2"/>
        <v>116</v>
      </c>
      <c r="U19" s="382">
        <f t="shared" si="2"/>
        <v>1992587</v>
      </c>
    </row>
    <row r="20" spans="1:21" s="377" customFormat="1" ht="15.6">
      <c r="A20" s="380">
        <v>12</v>
      </c>
      <c r="B20" s="381">
        <v>780024</v>
      </c>
      <c r="C20" s="381" t="s">
        <v>806</v>
      </c>
      <c r="D20" s="382">
        <v>0</v>
      </c>
      <c r="E20" s="382">
        <v>0</v>
      </c>
      <c r="F20" s="382">
        <v>0</v>
      </c>
      <c r="G20" s="382">
        <v>0</v>
      </c>
      <c r="H20" s="382">
        <f t="shared" si="0"/>
        <v>0</v>
      </c>
      <c r="I20" s="382">
        <f t="shared" si="0"/>
        <v>0</v>
      </c>
      <c r="J20" s="382">
        <v>0</v>
      </c>
      <c r="K20" s="382">
        <v>0</v>
      </c>
      <c r="L20" s="382">
        <v>0</v>
      </c>
      <c r="M20" s="382">
        <v>0</v>
      </c>
      <c r="N20" s="382">
        <f t="shared" si="1"/>
        <v>0</v>
      </c>
      <c r="O20" s="382">
        <f t="shared" si="1"/>
        <v>0</v>
      </c>
      <c r="P20" s="382">
        <v>1744</v>
      </c>
      <c r="Q20" s="382">
        <v>20571474</v>
      </c>
      <c r="R20" s="382">
        <v>59</v>
      </c>
      <c r="S20" s="382">
        <v>679255</v>
      </c>
      <c r="T20" s="382">
        <f t="shared" si="2"/>
        <v>1803</v>
      </c>
      <c r="U20" s="382">
        <f t="shared" si="2"/>
        <v>21250729</v>
      </c>
    </row>
    <row r="21" spans="1:21" s="377" customFormat="1" ht="15.6">
      <c r="A21" s="380">
        <v>13</v>
      </c>
      <c r="B21" s="381">
        <v>780025</v>
      </c>
      <c r="C21" s="381" t="s">
        <v>807</v>
      </c>
      <c r="D21" s="382">
        <v>0</v>
      </c>
      <c r="E21" s="382">
        <v>0</v>
      </c>
      <c r="F21" s="382">
        <v>0</v>
      </c>
      <c r="G21" s="382">
        <v>0</v>
      </c>
      <c r="H21" s="382">
        <f t="shared" si="0"/>
        <v>0</v>
      </c>
      <c r="I21" s="382">
        <f t="shared" si="0"/>
        <v>0</v>
      </c>
      <c r="J21" s="382">
        <v>0</v>
      </c>
      <c r="K21" s="382">
        <v>0</v>
      </c>
      <c r="L21" s="382">
        <v>0</v>
      </c>
      <c r="M21" s="382">
        <v>0</v>
      </c>
      <c r="N21" s="382">
        <f t="shared" si="1"/>
        <v>0</v>
      </c>
      <c r="O21" s="382">
        <f t="shared" si="1"/>
        <v>0</v>
      </c>
      <c r="P21" s="382">
        <v>694</v>
      </c>
      <c r="Q21" s="382">
        <v>9936760</v>
      </c>
      <c r="R21" s="382">
        <v>0</v>
      </c>
      <c r="S21" s="382">
        <v>0</v>
      </c>
      <c r="T21" s="382">
        <f t="shared" si="2"/>
        <v>694</v>
      </c>
      <c r="U21" s="382">
        <f t="shared" si="2"/>
        <v>9936760</v>
      </c>
    </row>
    <row r="22" spans="1:21" s="377" customFormat="1" ht="15.6">
      <c r="A22" s="380">
        <v>14</v>
      </c>
      <c r="B22" s="381">
        <v>780028</v>
      </c>
      <c r="C22" s="381" t="s">
        <v>698</v>
      </c>
      <c r="D22" s="382">
        <v>0</v>
      </c>
      <c r="E22" s="382">
        <v>0</v>
      </c>
      <c r="F22" s="382">
        <v>0</v>
      </c>
      <c r="G22" s="382">
        <v>0</v>
      </c>
      <c r="H22" s="382">
        <f t="shared" si="0"/>
        <v>0</v>
      </c>
      <c r="I22" s="382">
        <f t="shared" si="0"/>
        <v>0</v>
      </c>
      <c r="J22" s="382">
        <v>0</v>
      </c>
      <c r="K22" s="382">
        <v>0</v>
      </c>
      <c r="L22" s="382">
        <v>0</v>
      </c>
      <c r="M22" s="382">
        <v>0</v>
      </c>
      <c r="N22" s="382">
        <f t="shared" si="1"/>
        <v>0</v>
      </c>
      <c r="O22" s="382">
        <f t="shared" si="1"/>
        <v>0</v>
      </c>
      <c r="P22" s="382">
        <v>119</v>
      </c>
      <c r="Q22" s="382">
        <v>1065631</v>
      </c>
      <c r="R22" s="382">
        <v>0</v>
      </c>
      <c r="S22" s="382">
        <v>0</v>
      </c>
      <c r="T22" s="382">
        <f t="shared" si="2"/>
        <v>119</v>
      </c>
      <c r="U22" s="382">
        <f t="shared" si="2"/>
        <v>1065631</v>
      </c>
    </row>
    <row r="23" spans="1:21" s="377" customFormat="1" ht="15.6">
      <c r="A23" s="380">
        <v>15</v>
      </c>
      <c r="B23" s="381">
        <v>780030</v>
      </c>
      <c r="C23" s="381" t="s">
        <v>808</v>
      </c>
      <c r="D23" s="382">
        <v>0</v>
      </c>
      <c r="E23" s="382">
        <v>0</v>
      </c>
      <c r="F23" s="382">
        <v>0</v>
      </c>
      <c r="G23" s="382">
        <v>0</v>
      </c>
      <c r="H23" s="382">
        <f t="shared" si="0"/>
        <v>0</v>
      </c>
      <c r="I23" s="382">
        <f t="shared" si="0"/>
        <v>0</v>
      </c>
      <c r="J23" s="382">
        <v>1149</v>
      </c>
      <c r="K23" s="382">
        <v>60766047</v>
      </c>
      <c r="L23" s="382">
        <v>9</v>
      </c>
      <c r="M23" s="382">
        <v>518784</v>
      </c>
      <c r="N23" s="382">
        <f t="shared" si="1"/>
        <v>1158</v>
      </c>
      <c r="O23" s="382">
        <f t="shared" si="1"/>
        <v>61284831</v>
      </c>
      <c r="P23" s="382">
        <v>0</v>
      </c>
      <c r="Q23" s="382">
        <v>0</v>
      </c>
      <c r="R23" s="382">
        <v>0</v>
      </c>
      <c r="S23" s="382">
        <v>0</v>
      </c>
      <c r="T23" s="382">
        <f t="shared" si="2"/>
        <v>0</v>
      </c>
      <c r="U23" s="382">
        <f t="shared" si="2"/>
        <v>0</v>
      </c>
    </row>
    <row r="24" spans="1:21" s="377" customFormat="1" ht="15.6">
      <c r="A24" s="380">
        <v>16</v>
      </c>
      <c r="B24" s="381">
        <v>780032</v>
      </c>
      <c r="C24" s="381" t="s">
        <v>809</v>
      </c>
      <c r="D24" s="382">
        <v>541</v>
      </c>
      <c r="E24" s="382">
        <v>43363165</v>
      </c>
      <c r="F24" s="382">
        <v>0</v>
      </c>
      <c r="G24" s="382">
        <v>0</v>
      </c>
      <c r="H24" s="382">
        <f t="shared" si="0"/>
        <v>541</v>
      </c>
      <c r="I24" s="382">
        <f t="shared" si="0"/>
        <v>43363165</v>
      </c>
      <c r="J24" s="382">
        <v>0</v>
      </c>
      <c r="K24" s="382">
        <v>0</v>
      </c>
      <c r="L24" s="382">
        <v>0</v>
      </c>
      <c r="M24" s="382">
        <v>0</v>
      </c>
      <c r="N24" s="382">
        <f t="shared" si="1"/>
        <v>0</v>
      </c>
      <c r="O24" s="382">
        <f t="shared" si="1"/>
        <v>0</v>
      </c>
      <c r="P24" s="382">
        <v>0</v>
      </c>
      <c r="Q24" s="382">
        <v>0</v>
      </c>
      <c r="R24" s="382">
        <v>0</v>
      </c>
      <c r="S24" s="382">
        <v>0</v>
      </c>
      <c r="T24" s="382">
        <f t="shared" si="2"/>
        <v>0</v>
      </c>
      <c r="U24" s="382">
        <f t="shared" si="2"/>
        <v>0</v>
      </c>
    </row>
    <row r="25" spans="1:21" s="377" customFormat="1" ht="15.6">
      <c r="A25" s="380">
        <v>17</v>
      </c>
      <c r="B25" s="381">
        <v>780036</v>
      </c>
      <c r="C25" s="381" t="s">
        <v>718</v>
      </c>
      <c r="D25" s="382">
        <v>283</v>
      </c>
      <c r="E25" s="382">
        <v>32061636</v>
      </c>
      <c r="F25" s="382">
        <v>0</v>
      </c>
      <c r="G25" s="382">
        <v>0</v>
      </c>
      <c r="H25" s="382">
        <f t="shared" si="0"/>
        <v>283</v>
      </c>
      <c r="I25" s="382">
        <f t="shared" si="0"/>
        <v>32061636</v>
      </c>
      <c r="J25" s="382">
        <v>0</v>
      </c>
      <c r="K25" s="382">
        <v>0</v>
      </c>
      <c r="L25" s="382">
        <v>0</v>
      </c>
      <c r="M25" s="382">
        <v>0</v>
      </c>
      <c r="N25" s="382">
        <f t="shared" si="1"/>
        <v>0</v>
      </c>
      <c r="O25" s="382">
        <f t="shared" si="1"/>
        <v>0</v>
      </c>
      <c r="P25" s="382">
        <v>0</v>
      </c>
      <c r="Q25" s="382">
        <v>0</v>
      </c>
      <c r="R25" s="382">
        <v>0</v>
      </c>
      <c r="S25" s="382">
        <v>0</v>
      </c>
      <c r="T25" s="382">
        <f t="shared" si="2"/>
        <v>0</v>
      </c>
      <c r="U25" s="382">
        <f t="shared" si="2"/>
        <v>0</v>
      </c>
    </row>
    <row r="26" spans="1:21" s="377" customFormat="1" ht="15.6">
      <c r="A26" s="380">
        <v>18</v>
      </c>
      <c r="B26" s="381">
        <v>780039</v>
      </c>
      <c r="C26" s="381" t="s">
        <v>523</v>
      </c>
      <c r="D26" s="382">
        <v>0</v>
      </c>
      <c r="E26" s="382">
        <v>0</v>
      </c>
      <c r="F26" s="382">
        <v>0</v>
      </c>
      <c r="G26" s="382">
        <v>0</v>
      </c>
      <c r="H26" s="382">
        <f t="shared" si="0"/>
        <v>0</v>
      </c>
      <c r="I26" s="382">
        <f t="shared" si="0"/>
        <v>0</v>
      </c>
      <c r="J26" s="382">
        <v>64</v>
      </c>
      <c r="K26" s="382">
        <v>1662045</v>
      </c>
      <c r="L26" s="382">
        <v>9</v>
      </c>
      <c r="M26" s="382">
        <v>222317</v>
      </c>
      <c r="N26" s="382">
        <f t="shared" si="1"/>
        <v>73</v>
      </c>
      <c r="O26" s="382">
        <f t="shared" si="1"/>
        <v>1884362</v>
      </c>
      <c r="P26" s="382">
        <v>49</v>
      </c>
      <c r="Q26" s="382">
        <v>866393</v>
      </c>
      <c r="R26" s="382">
        <v>10</v>
      </c>
      <c r="S26" s="382">
        <v>192967</v>
      </c>
      <c r="T26" s="382">
        <f t="shared" si="2"/>
        <v>59</v>
      </c>
      <c r="U26" s="382">
        <f t="shared" si="2"/>
        <v>1059360</v>
      </c>
    </row>
    <row r="27" spans="1:21" s="377" customFormat="1" ht="15.6">
      <c r="A27" s="380">
        <v>19</v>
      </c>
      <c r="B27" s="381">
        <v>780042</v>
      </c>
      <c r="C27" s="381" t="s">
        <v>810</v>
      </c>
      <c r="D27" s="382">
        <v>1095</v>
      </c>
      <c r="E27" s="382">
        <v>185140644</v>
      </c>
      <c r="F27" s="382">
        <v>41</v>
      </c>
      <c r="G27" s="382">
        <v>10109329</v>
      </c>
      <c r="H27" s="382">
        <f t="shared" si="0"/>
        <v>1136</v>
      </c>
      <c r="I27" s="382">
        <f t="shared" si="0"/>
        <v>195249973</v>
      </c>
      <c r="J27" s="382">
        <v>0</v>
      </c>
      <c r="K27" s="382">
        <v>0</v>
      </c>
      <c r="L27" s="382">
        <v>0</v>
      </c>
      <c r="M27" s="382">
        <v>0</v>
      </c>
      <c r="N27" s="382">
        <f t="shared" si="1"/>
        <v>0</v>
      </c>
      <c r="O27" s="382">
        <f t="shared" si="1"/>
        <v>0</v>
      </c>
      <c r="P27" s="382">
        <v>0</v>
      </c>
      <c r="Q27" s="382">
        <v>0</v>
      </c>
      <c r="R27" s="382">
        <v>0</v>
      </c>
      <c r="S27" s="382">
        <v>0</v>
      </c>
      <c r="T27" s="382">
        <f t="shared" si="2"/>
        <v>0</v>
      </c>
      <c r="U27" s="382">
        <f t="shared" si="2"/>
        <v>0</v>
      </c>
    </row>
    <row r="28" spans="1:21" s="377" customFormat="1" ht="15.6">
      <c r="A28" s="380">
        <v>20</v>
      </c>
      <c r="B28" s="381">
        <v>780046</v>
      </c>
      <c r="C28" s="381" t="s">
        <v>614</v>
      </c>
      <c r="D28" s="382">
        <v>916</v>
      </c>
      <c r="E28" s="382">
        <v>66478553</v>
      </c>
      <c r="F28" s="382">
        <v>0</v>
      </c>
      <c r="G28" s="382">
        <v>0</v>
      </c>
      <c r="H28" s="382">
        <f t="shared" si="0"/>
        <v>916</v>
      </c>
      <c r="I28" s="382">
        <f t="shared" si="0"/>
        <v>66478553</v>
      </c>
      <c r="J28" s="382">
        <v>175</v>
      </c>
      <c r="K28" s="382">
        <v>10270024</v>
      </c>
      <c r="L28" s="382">
        <v>0</v>
      </c>
      <c r="M28" s="382">
        <v>0</v>
      </c>
      <c r="N28" s="382">
        <f t="shared" si="1"/>
        <v>175</v>
      </c>
      <c r="O28" s="382">
        <f t="shared" si="1"/>
        <v>10270024</v>
      </c>
      <c r="P28" s="382">
        <v>0</v>
      </c>
      <c r="Q28" s="382">
        <v>0</v>
      </c>
      <c r="R28" s="382">
        <v>0</v>
      </c>
      <c r="S28" s="382">
        <v>0</v>
      </c>
      <c r="T28" s="382">
        <f t="shared" si="2"/>
        <v>0</v>
      </c>
      <c r="U28" s="382">
        <f t="shared" si="2"/>
        <v>0</v>
      </c>
    </row>
    <row r="29" spans="1:21" s="377" customFormat="1" ht="15.6">
      <c r="A29" s="380">
        <v>21</v>
      </c>
      <c r="B29" s="381">
        <v>780047</v>
      </c>
      <c r="C29" s="381" t="s">
        <v>615</v>
      </c>
      <c r="D29" s="382">
        <v>1220</v>
      </c>
      <c r="E29" s="382">
        <v>126026268</v>
      </c>
      <c r="F29" s="382">
        <v>52</v>
      </c>
      <c r="G29" s="382">
        <v>5647003</v>
      </c>
      <c r="H29" s="382">
        <f t="shared" si="0"/>
        <v>1272</v>
      </c>
      <c r="I29" s="382">
        <f t="shared" si="0"/>
        <v>131673271</v>
      </c>
      <c r="J29" s="382">
        <v>0</v>
      </c>
      <c r="K29" s="382">
        <v>0</v>
      </c>
      <c r="L29" s="382">
        <v>0</v>
      </c>
      <c r="M29" s="382">
        <v>0</v>
      </c>
      <c r="N29" s="382">
        <f t="shared" si="1"/>
        <v>0</v>
      </c>
      <c r="O29" s="382">
        <f t="shared" si="1"/>
        <v>0</v>
      </c>
      <c r="P29" s="382">
        <v>0</v>
      </c>
      <c r="Q29" s="382">
        <v>0</v>
      </c>
      <c r="R29" s="382">
        <v>0</v>
      </c>
      <c r="S29" s="382">
        <v>0</v>
      </c>
      <c r="T29" s="382">
        <f t="shared" si="2"/>
        <v>0</v>
      </c>
      <c r="U29" s="382">
        <f t="shared" si="2"/>
        <v>0</v>
      </c>
    </row>
    <row r="30" spans="1:21" s="377" customFormat="1" ht="15.6">
      <c r="A30" s="380">
        <v>22</v>
      </c>
      <c r="B30" s="381">
        <v>780048</v>
      </c>
      <c r="C30" s="381" t="s">
        <v>811</v>
      </c>
      <c r="D30" s="382">
        <v>485</v>
      </c>
      <c r="E30" s="382">
        <v>20525252</v>
      </c>
      <c r="F30" s="382">
        <v>0</v>
      </c>
      <c r="G30" s="382">
        <v>0</v>
      </c>
      <c r="H30" s="382">
        <f t="shared" si="0"/>
        <v>485</v>
      </c>
      <c r="I30" s="382">
        <f t="shared" si="0"/>
        <v>20525252</v>
      </c>
      <c r="J30" s="382">
        <v>0</v>
      </c>
      <c r="K30" s="382">
        <v>0</v>
      </c>
      <c r="L30" s="382">
        <v>0</v>
      </c>
      <c r="M30" s="382">
        <v>0</v>
      </c>
      <c r="N30" s="382">
        <f t="shared" si="1"/>
        <v>0</v>
      </c>
      <c r="O30" s="382">
        <f t="shared" si="1"/>
        <v>0</v>
      </c>
      <c r="P30" s="382">
        <v>0</v>
      </c>
      <c r="Q30" s="382">
        <v>0</v>
      </c>
      <c r="R30" s="382">
        <v>0</v>
      </c>
      <c r="S30" s="382">
        <v>0</v>
      </c>
      <c r="T30" s="382">
        <f t="shared" si="2"/>
        <v>0</v>
      </c>
      <c r="U30" s="382">
        <f t="shared" si="2"/>
        <v>0</v>
      </c>
    </row>
    <row r="31" spans="1:21" s="377" customFormat="1" ht="15.6">
      <c r="A31" s="380">
        <v>23</v>
      </c>
      <c r="B31" s="381">
        <v>780052</v>
      </c>
      <c r="C31" s="381" t="s">
        <v>444</v>
      </c>
      <c r="D31" s="382">
        <v>0</v>
      </c>
      <c r="E31" s="382">
        <v>0</v>
      </c>
      <c r="F31" s="382">
        <v>0</v>
      </c>
      <c r="G31" s="382">
        <v>0</v>
      </c>
      <c r="H31" s="382">
        <f t="shared" si="0"/>
        <v>0</v>
      </c>
      <c r="I31" s="382">
        <f t="shared" si="0"/>
        <v>0</v>
      </c>
      <c r="J31" s="382">
        <v>0</v>
      </c>
      <c r="K31" s="382">
        <v>0</v>
      </c>
      <c r="L31" s="382">
        <v>0</v>
      </c>
      <c r="M31" s="382">
        <v>0</v>
      </c>
      <c r="N31" s="382">
        <f t="shared" si="1"/>
        <v>0</v>
      </c>
      <c r="O31" s="382">
        <f t="shared" si="1"/>
        <v>0</v>
      </c>
      <c r="P31" s="382">
        <v>3631</v>
      </c>
      <c r="Q31" s="382">
        <v>64086004</v>
      </c>
      <c r="R31" s="382">
        <v>91</v>
      </c>
      <c r="S31" s="382">
        <v>1786950</v>
      </c>
      <c r="T31" s="382">
        <f t="shared" si="2"/>
        <v>3722</v>
      </c>
      <c r="U31" s="382">
        <f t="shared" si="2"/>
        <v>65872954</v>
      </c>
    </row>
    <row r="32" spans="1:21" s="377" customFormat="1" ht="15.6">
      <c r="A32" s="380">
        <v>24</v>
      </c>
      <c r="B32" s="381">
        <v>780054</v>
      </c>
      <c r="C32" s="381" t="s">
        <v>588</v>
      </c>
      <c r="D32" s="382">
        <v>0</v>
      </c>
      <c r="E32" s="382">
        <v>0</v>
      </c>
      <c r="F32" s="382">
        <v>0</v>
      </c>
      <c r="G32" s="382">
        <v>0</v>
      </c>
      <c r="H32" s="382">
        <f t="shared" si="0"/>
        <v>0</v>
      </c>
      <c r="I32" s="382">
        <f t="shared" si="0"/>
        <v>0</v>
      </c>
      <c r="J32" s="382">
        <v>750</v>
      </c>
      <c r="K32" s="382">
        <v>19605390</v>
      </c>
      <c r="L32" s="382">
        <v>0</v>
      </c>
      <c r="M32" s="382">
        <v>0</v>
      </c>
      <c r="N32" s="382">
        <f t="shared" si="1"/>
        <v>750</v>
      </c>
      <c r="O32" s="382">
        <f t="shared" si="1"/>
        <v>19605390</v>
      </c>
      <c r="P32" s="382">
        <v>138</v>
      </c>
      <c r="Q32" s="382">
        <v>2429280</v>
      </c>
      <c r="R32" s="382">
        <v>0</v>
      </c>
      <c r="S32" s="382">
        <v>0</v>
      </c>
      <c r="T32" s="382">
        <f t="shared" si="2"/>
        <v>138</v>
      </c>
      <c r="U32" s="382">
        <f t="shared" si="2"/>
        <v>2429280</v>
      </c>
    </row>
    <row r="33" spans="1:21" s="377" customFormat="1" ht="15.6">
      <c r="A33" s="380">
        <v>25</v>
      </c>
      <c r="B33" s="381">
        <v>780055</v>
      </c>
      <c r="C33" s="381" t="s">
        <v>450</v>
      </c>
      <c r="D33" s="382">
        <v>0</v>
      </c>
      <c r="E33" s="382">
        <v>0</v>
      </c>
      <c r="F33" s="382">
        <v>0</v>
      </c>
      <c r="G33" s="382">
        <v>0</v>
      </c>
      <c r="H33" s="382">
        <f t="shared" si="0"/>
        <v>0</v>
      </c>
      <c r="I33" s="382">
        <f t="shared" si="0"/>
        <v>0</v>
      </c>
      <c r="J33" s="382">
        <v>2314</v>
      </c>
      <c r="K33" s="382">
        <v>58827259</v>
      </c>
      <c r="L33" s="382">
        <v>0</v>
      </c>
      <c r="M33" s="382">
        <v>0</v>
      </c>
      <c r="N33" s="382">
        <f t="shared" si="1"/>
        <v>2314</v>
      </c>
      <c r="O33" s="382">
        <f t="shared" si="1"/>
        <v>58827259</v>
      </c>
      <c r="P33" s="382">
        <v>291</v>
      </c>
      <c r="Q33" s="382">
        <v>5610165</v>
      </c>
      <c r="R33" s="382">
        <v>0</v>
      </c>
      <c r="S33" s="382">
        <v>0</v>
      </c>
      <c r="T33" s="382">
        <f t="shared" si="2"/>
        <v>291</v>
      </c>
      <c r="U33" s="382">
        <f t="shared" si="2"/>
        <v>5610165</v>
      </c>
    </row>
    <row r="34" spans="1:21" s="377" customFormat="1" ht="15.6">
      <c r="A34" s="380">
        <v>26</v>
      </c>
      <c r="B34" s="381">
        <v>780058</v>
      </c>
      <c r="C34" s="381" t="s">
        <v>465</v>
      </c>
      <c r="D34" s="382">
        <v>0</v>
      </c>
      <c r="E34" s="382">
        <v>0</v>
      </c>
      <c r="F34" s="382">
        <v>0</v>
      </c>
      <c r="G34" s="382">
        <v>0</v>
      </c>
      <c r="H34" s="382">
        <f t="shared" si="0"/>
        <v>0</v>
      </c>
      <c r="I34" s="382">
        <f t="shared" si="0"/>
        <v>0</v>
      </c>
      <c r="J34" s="382">
        <v>1663</v>
      </c>
      <c r="K34" s="382">
        <v>41534154</v>
      </c>
      <c r="L34" s="382">
        <v>46</v>
      </c>
      <c r="M34" s="382">
        <v>1146868</v>
      </c>
      <c r="N34" s="382">
        <f t="shared" si="1"/>
        <v>1709</v>
      </c>
      <c r="O34" s="382">
        <f t="shared" si="1"/>
        <v>42681022</v>
      </c>
      <c r="P34" s="382">
        <v>190</v>
      </c>
      <c r="Q34" s="382">
        <v>3339195</v>
      </c>
      <c r="R34" s="382">
        <v>0</v>
      </c>
      <c r="S34" s="382">
        <v>0</v>
      </c>
      <c r="T34" s="382">
        <f t="shared" si="2"/>
        <v>190</v>
      </c>
      <c r="U34" s="382">
        <f t="shared" si="2"/>
        <v>3339195</v>
      </c>
    </row>
    <row r="35" spans="1:21" s="377" customFormat="1" ht="15.6">
      <c r="A35" s="380">
        <v>27</v>
      </c>
      <c r="B35" s="381">
        <v>780059</v>
      </c>
      <c r="C35" s="381" t="s">
        <v>812</v>
      </c>
      <c r="D35" s="382">
        <v>0</v>
      </c>
      <c r="E35" s="382">
        <v>0</v>
      </c>
      <c r="F35" s="382">
        <v>0</v>
      </c>
      <c r="G35" s="382">
        <v>0</v>
      </c>
      <c r="H35" s="382">
        <f t="shared" si="0"/>
        <v>0</v>
      </c>
      <c r="I35" s="382">
        <f t="shared" si="0"/>
        <v>0</v>
      </c>
      <c r="J35" s="382">
        <v>1379</v>
      </c>
      <c r="K35" s="382">
        <v>33957758</v>
      </c>
      <c r="L35" s="382">
        <v>0</v>
      </c>
      <c r="M35" s="382">
        <v>0</v>
      </c>
      <c r="N35" s="382">
        <f t="shared" si="1"/>
        <v>1379</v>
      </c>
      <c r="O35" s="382">
        <f t="shared" si="1"/>
        <v>33957758</v>
      </c>
      <c r="P35" s="382">
        <v>139</v>
      </c>
      <c r="Q35" s="382">
        <v>2413542</v>
      </c>
      <c r="R35" s="382">
        <v>49</v>
      </c>
      <c r="S35" s="382">
        <v>989526</v>
      </c>
      <c r="T35" s="382">
        <f t="shared" si="2"/>
        <v>188</v>
      </c>
      <c r="U35" s="382">
        <f t="shared" si="2"/>
        <v>3403068</v>
      </c>
    </row>
    <row r="36" spans="1:21" s="377" customFormat="1" ht="15.6">
      <c r="A36" s="380">
        <v>28</v>
      </c>
      <c r="B36" s="381">
        <v>780061</v>
      </c>
      <c r="C36" s="381" t="s">
        <v>679</v>
      </c>
      <c r="D36" s="382">
        <v>0</v>
      </c>
      <c r="E36" s="382">
        <v>0</v>
      </c>
      <c r="F36" s="382">
        <v>0</v>
      </c>
      <c r="G36" s="382">
        <v>0</v>
      </c>
      <c r="H36" s="382">
        <f t="shared" si="0"/>
        <v>0</v>
      </c>
      <c r="I36" s="382">
        <f t="shared" si="0"/>
        <v>0</v>
      </c>
      <c r="J36" s="382">
        <v>920</v>
      </c>
      <c r="K36" s="382">
        <v>24105415</v>
      </c>
      <c r="L36" s="382">
        <v>59</v>
      </c>
      <c r="M36" s="382">
        <v>1454945</v>
      </c>
      <c r="N36" s="382">
        <f t="shared" si="1"/>
        <v>979</v>
      </c>
      <c r="O36" s="382">
        <f t="shared" si="1"/>
        <v>25560360</v>
      </c>
      <c r="P36" s="382">
        <v>10</v>
      </c>
      <c r="Q36" s="382">
        <v>175548</v>
      </c>
      <c r="R36" s="382">
        <v>0</v>
      </c>
      <c r="S36" s="382">
        <v>0</v>
      </c>
      <c r="T36" s="382">
        <f t="shared" si="2"/>
        <v>10</v>
      </c>
      <c r="U36" s="382">
        <f t="shared" si="2"/>
        <v>175548</v>
      </c>
    </row>
    <row r="37" spans="1:21" s="377" customFormat="1" ht="15.6">
      <c r="A37" s="380">
        <v>29</v>
      </c>
      <c r="B37" s="381">
        <v>780062</v>
      </c>
      <c r="C37" s="381" t="s">
        <v>581</v>
      </c>
      <c r="D37" s="382">
        <v>0</v>
      </c>
      <c r="E37" s="382">
        <v>0</v>
      </c>
      <c r="F37" s="382">
        <v>0</v>
      </c>
      <c r="G37" s="382">
        <v>0</v>
      </c>
      <c r="H37" s="382">
        <f t="shared" si="0"/>
        <v>0</v>
      </c>
      <c r="I37" s="382">
        <f t="shared" si="0"/>
        <v>0</v>
      </c>
      <c r="J37" s="382">
        <v>130</v>
      </c>
      <c r="K37" s="382">
        <v>3397766</v>
      </c>
      <c r="L37" s="382">
        <v>20</v>
      </c>
      <c r="M37" s="382">
        <v>515873</v>
      </c>
      <c r="N37" s="382">
        <f t="shared" si="1"/>
        <v>150</v>
      </c>
      <c r="O37" s="382">
        <f t="shared" si="1"/>
        <v>3913639</v>
      </c>
      <c r="P37" s="382">
        <v>273</v>
      </c>
      <c r="Q37" s="382">
        <v>4789223</v>
      </c>
      <c r="R37" s="382">
        <v>28</v>
      </c>
      <c r="S37" s="382">
        <v>574289</v>
      </c>
      <c r="T37" s="382">
        <f t="shared" si="2"/>
        <v>301</v>
      </c>
      <c r="U37" s="382">
        <f t="shared" si="2"/>
        <v>5363512</v>
      </c>
    </row>
    <row r="38" spans="1:21" s="377" customFormat="1" ht="15.6">
      <c r="A38" s="380">
        <v>30</v>
      </c>
      <c r="B38" s="381">
        <v>780064</v>
      </c>
      <c r="C38" s="381" t="s">
        <v>481</v>
      </c>
      <c r="D38" s="382">
        <v>0</v>
      </c>
      <c r="E38" s="382">
        <v>0</v>
      </c>
      <c r="F38" s="382">
        <v>0</v>
      </c>
      <c r="G38" s="382">
        <v>0</v>
      </c>
      <c r="H38" s="382">
        <f t="shared" si="0"/>
        <v>0</v>
      </c>
      <c r="I38" s="382">
        <f t="shared" si="0"/>
        <v>0</v>
      </c>
      <c r="J38" s="382">
        <v>1877</v>
      </c>
      <c r="K38" s="382">
        <v>48309698</v>
      </c>
      <c r="L38" s="382">
        <v>0</v>
      </c>
      <c r="M38" s="382">
        <v>0</v>
      </c>
      <c r="N38" s="382">
        <f t="shared" si="1"/>
        <v>1877</v>
      </c>
      <c r="O38" s="382">
        <f t="shared" si="1"/>
        <v>48309698</v>
      </c>
      <c r="P38" s="382">
        <v>500</v>
      </c>
      <c r="Q38" s="382">
        <v>8776500</v>
      </c>
      <c r="R38" s="382">
        <v>0</v>
      </c>
      <c r="S38" s="382">
        <v>0</v>
      </c>
      <c r="T38" s="382">
        <f t="shared" si="2"/>
        <v>500</v>
      </c>
      <c r="U38" s="382">
        <f t="shared" si="2"/>
        <v>8776500</v>
      </c>
    </row>
    <row r="39" spans="1:21" s="377" customFormat="1" ht="15.6">
      <c r="A39" s="380">
        <v>31</v>
      </c>
      <c r="B39" s="381">
        <v>780066</v>
      </c>
      <c r="C39" s="381" t="s">
        <v>813</v>
      </c>
      <c r="D39" s="382">
        <v>0</v>
      </c>
      <c r="E39" s="382">
        <v>0</v>
      </c>
      <c r="F39" s="382">
        <v>0</v>
      </c>
      <c r="G39" s="382">
        <v>0</v>
      </c>
      <c r="H39" s="382">
        <f t="shared" si="0"/>
        <v>0</v>
      </c>
      <c r="I39" s="382">
        <f t="shared" si="0"/>
        <v>0</v>
      </c>
      <c r="J39" s="382">
        <v>879</v>
      </c>
      <c r="K39" s="382">
        <v>23269183</v>
      </c>
      <c r="L39" s="382">
        <v>132</v>
      </c>
      <c r="M39" s="382">
        <v>3323593</v>
      </c>
      <c r="N39" s="382">
        <f t="shared" si="1"/>
        <v>1011</v>
      </c>
      <c r="O39" s="382">
        <f t="shared" si="1"/>
        <v>26592776</v>
      </c>
      <c r="P39" s="382">
        <v>135</v>
      </c>
      <c r="Q39" s="382">
        <v>2369992</v>
      </c>
      <c r="R39" s="382">
        <v>0</v>
      </c>
      <c r="S39" s="382">
        <v>0</v>
      </c>
      <c r="T39" s="382">
        <f t="shared" si="2"/>
        <v>135</v>
      </c>
      <c r="U39" s="382">
        <f t="shared" si="2"/>
        <v>2369992</v>
      </c>
    </row>
    <row r="40" spans="1:21" s="377" customFormat="1" ht="15.6">
      <c r="A40" s="380">
        <v>32</v>
      </c>
      <c r="B40" s="381">
        <v>780067</v>
      </c>
      <c r="C40" s="381" t="s">
        <v>486</v>
      </c>
      <c r="D40" s="382">
        <v>0</v>
      </c>
      <c r="E40" s="382">
        <v>0</v>
      </c>
      <c r="F40" s="382">
        <v>0</v>
      </c>
      <c r="G40" s="382">
        <v>0</v>
      </c>
      <c r="H40" s="382">
        <f t="shared" ref="H40:I71" si="3">D40+F40</f>
        <v>0</v>
      </c>
      <c r="I40" s="382">
        <f t="shared" si="3"/>
        <v>0</v>
      </c>
      <c r="J40" s="382">
        <v>1077</v>
      </c>
      <c r="K40" s="382">
        <v>27581574</v>
      </c>
      <c r="L40" s="382">
        <v>0</v>
      </c>
      <c r="M40" s="382">
        <v>0</v>
      </c>
      <c r="N40" s="382">
        <f t="shared" ref="N40:O71" si="4">J40+L40</f>
        <v>1077</v>
      </c>
      <c r="O40" s="382">
        <f t="shared" si="4"/>
        <v>27581574</v>
      </c>
      <c r="P40" s="382">
        <v>252</v>
      </c>
      <c r="Q40" s="382">
        <v>4445885</v>
      </c>
      <c r="R40" s="382">
        <v>0</v>
      </c>
      <c r="S40" s="382">
        <v>0</v>
      </c>
      <c r="T40" s="382">
        <f t="shared" ref="T40:U71" si="5">P40+R40</f>
        <v>252</v>
      </c>
      <c r="U40" s="382">
        <f t="shared" si="5"/>
        <v>4445885</v>
      </c>
    </row>
    <row r="41" spans="1:21" s="377" customFormat="1" ht="15.6">
      <c r="A41" s="380">
        <v>33</v>
      </c>
      <c r="B41" s="381">
        <v>780082</v>
      </c>
      <c r="C41" s="381" t="s">
        <v>579</v>
      </c>
      <c r="D41" s="382">
        <v>0</v>
      </c>
      <c r="E41" s="382">
        <v>0</v>
      </c>
      <c r="F41" s="382">
        <v>0</v>
      </c>
      <c r="G41" s="382">
        <v>0</v>
      </c>
      <c r="H41" s="382">
        <f t="shared" si="3"/>
        <v>0</v>
      </c>
      <c r="I41" s="382">
        <f t="shared" si="3"/>
        <v>0</v>
      </c>
      <c r="J41" s="382">
        <v>0</v>
      </c>
      <c r="K41" s="382">
        <v>0</v>
      </c>
      <c r="L41" s="382">
        <v>0</v>
      </c>
      <c r="M41" s="382">
        <v>0</v>
      </c>
      <c r="N41" s="382">
        <f t="shared" si="4"/>
        <v>0</v>
      </c>
      <c r="O41" s="382">
        <f t="shared" si="4"/>
        <v>0</v>
      </c>
      <c r="P41" s="382">
        <v>10663</v>
      </c>
      <c r="Q41" s="382">
        <v>183060147</v>
      </c>
      <c r="R41" s="382">
        <v>80</v>
      </c>
      <c r="S41" s="382">
        <v>1010207</v>
      </c>
      <c r="T41" s="382">
        <f t="shared" si="5"/>
        <v>10743</v>
      </c>
      <c r="U41" s="382">
        <f t="shared" si="5"/>
        <v>184070354</v>
      </c>
    </row>
    <row r="42" spans="1:21" s="377" customFormat="1" ht="15.6">
      <c r="A42" s="380">
        <v>34</v>
      </c>
      <c r="B42" s="381">
        <v>780087</v>
      </c>
      <c r="C42" s="381" t="s">
        <v>504</v>
      </c>
      <c r="D42" s="382">
        <v>0</v>
      </c>
      <c r="E42" s="382">
        <v>0</v>
      </c>
      <c r="F42" s="382">
        <v>0</v>
      </c>
      <c r="G42" s="382">
        <v>0</v>
      </c>
      <c r="H42" s="382">
        <f t="shared" si="3"/>
        <v>0</v>
      </c>
      <c r="I42" s="382">
        <f t="shared" si="3"/>
        <v>0</v>
      </c>
      <c r="J42" s="382">
        <v>0</v>
      </c>
      <c r="K42" s="382">
        <v>0</v>
      </c>
      <c r="L42" s="382">
        <v>0</v>
      </c>
      <c r="M42" s="382">
        <v>0</v>
      </c>
      <c r="N42" s="382">
        <f t="shared" si="4"/>
        <v>0</v>
      </c>
      <c r="O42" s="382">
        <f t="shared" si="4"/>
        <v>0</v>
      </c>
      <c r="P42" s="382">
        <v>1639</v>
      </c>
      <c r="Q42" s="382">
        <v>23490551</v>
      </c>
      <c r="R42" s="382">
        <v>0</v>
      </c>
      <c r="S42" s="382">
        <v>0</v>
      </c>
      <c r="T42" s="382">
        <f t="shared" si="5"/>
        <v>1639</v>
      </c>
      <c r="U42" s="382">
        <f t="shared" si="5"/>
        <v>23490551</v>
      </c>
    </row>
    <row r="43" spans="1:21" s="377" customFormat="1" ht="15.6">
      <c r="A43" s="380">
        <v>35</v>
      </c>
      <c r="B43" s="381">
        <v>780088</v>
      </c>
      <c r="C43" s="381" t="s">
        <v>814</v>
      </c>
      <c r="D43" s="382">
        <v>0</v>
      </c>
      <c r="E43" s="382">
        <v>0</v>
      </c>
      <c r="F43" s="382">
        <v>0</v>
      </c>
      <c r="G43" s="382">
        <v>0</v>
      </c>
      <c r="H43" s="382">
        <f t="shared" si="3"/>
        <v>0</v>
      </c>
      <c r="I43" s="382">
        <f t="shared" si="3"/>
        <v>0</v>
      </c>
      <c r="J43" s="382">
        <v>0</v>
      </c>
      <c r="K43" s="382">
        <v>0</v>
      </c>
      <c r="L43" s="382">
        <v>0</v>
      </c>
      <c r="M43" s="382">
        <v>0</v>
      </c>
      <c r="N43" s="382">
        <f t="shared" si="4"/>
        <v>0</v>
      </c>
      <c r="O43" s="382">
        <f t="shared" si="4"/>
        <v>0</v>
      </c>
      <c r="P43" s="382">
        <v>319</v>
      </c>
      <c r="Q43" s="382">
        <v>4033755</v>
      </c>
      <c r="R43" s="382">
        <v>0</v>
      </c>
      <c r="S43" s="382">
        <v>0</v>
      </c>
      <c r="T43" s="382">
        <f t="shared" si="5"/>
        <v>319</v>
      </c>
      <c r="U43" s="382">
        <f t="shared" si="5"/>
        <v>4033755</v>
      </c>
    </row>
    <row r="44" spans="1:21" s="377" customFormat="1" ht="15.6">
      <c r="A44" s="380">
        <v>36</v>
      </c>
      <c r="B44" s="381">
        <v>780089</v>
      </c>
      <c r="C44" s="381" t="s">
        <v>815</v>
      </c>
      <c r="D44" s="382">
        <v>0</v>
      </c>
      <c r="E44" s="382">
        <v>0</v>
      </c>
      <c r="F44" s="382">
        <v>0</v>
      </c>
      <c r="G44" s="382">
        <v>0</v>
      </c>
      <c r="H44" s="382">
        <f t="shared" si="3"/>
        <v>0</v>
      </c>
      <c r="I44" s="382">
        <f t="shared" si="3"/>
        <v>0</v>
      </c>
      <c r="J44" s="382">
        <v>0</v>
      </c>
      <c r="K44" s="382">
        <v>0</v>
      </c>
      <c r="L44" s="382">
        <v>0</v>
      </c>
      <c r="M44" s="382">
        <v>0</v>
      </c>
      <c r="N44" s="382">
        <f t="shared" si="4"/>
        <v>0</v>
      </c>
      <c r="O44" s="382">
        <f t="shared" si="4"/>
        <v>0</v>
      </c>
      <c r="P44" s="382">
        <v>184</v>
      </c>
      <c r="Q44" s="382">
        <v>1862770</v>
      </c>
      <c r="R44" s="382">
        <v>0</v>
      </c>
      <c r="S44" s="382">
        <v>0</v>
      </c>
      <c r="T44" s="382">
        <f t="shared" si="5"/>
        <v>184</v>
      </c>
      <c r="U44" s="382">
        <f t="shared" si="5"/>
        <v>1862770</v>
      </c>
    </row>
    <row r="45" spans="1:21" s="377" customFormat="1" ht="15.6">
      <c r="A45" s="380">
        <v>37</v>
      </c>
      <c r="B45" s="381">
        <v>780090</v>
      </c>
      <c r="C45" s="381" t="s">
        <v>816</v>
      </c>
      <c r="D45" s="382">
        <v>0</v>
      </c>
      <c r="E45" s="382">
        <v>0</v>
      </c>
      <c r="F45" s="382">
        <v>0</v>
      </c>
      <c r="G45" s="382">
        <v>0</v>
      </c>
      <c r="H45" s="382">
        <f t="shared" si="3"/>
        <v>0</v>
      </c>
      <c r="I45" s="382">
        <f t="shared" si="3"/>
        <v>0</v>
      </c>
      <c r="J45" s="382">
        <v>0</v>
      </c>
      <c r="K45" s="382">
        <v>0</v>
      </c>
      <c r="L45" s="382">
        <v>0</v>
      </c>
      <c r="M45" s="382">
        <v>0</v>
      </c>
      <c r="N45" s="382">
        <f t="shared" si="4"/>
        <v>0</v>
      </c>
      <c r="O45" s="382">
        <f t="shared" si="4"/>
        <v>0</v>
      </c>
      <c r="P45" s="382">
        <v>1084</v>
      </c>
      <c r="Q45" s="382">
        <v>12317523</v>
      </c>
      <c r="R45" s="382">
        <v>19</v>
      </c>
      <c r="S45" s="382">
        <v>218457</v>
      </c>
      <c r="T45" s="382">
        <f t="shared" si="5"/>
        <v>1103</v>
      </c>
      <c r="U45" s="382">
        <f t="shared" si="5"/>
        <v>12535980</v>
      </c>
    </row>
    <row r="46" spans="1:21" s="377" customFormat="1" ht="15.6">
      <c r="A46" s="380">
        <v>38</v>
      </c>
      <c r="B46" s="381">
        <v>780092</v>
      </c>
      <c r="C46" s="381" t="s">
        <v>695</v>
      </c>
      <c r="D46" s="382">
        <v>0</v>
      </c>
      <c r="E46" s="382">
        <v>0</v>
      </c>
      <c r="F46" s="382">
        <v>0</v>
      </c>
      <c r="G46" s="382">
        <v>0</v>
      </c>
      <c r="H46" s="382">
        <f t="shared" si="3"/>
        <v>0</v>
      </c>
      <c r="I46" s="382">
        <f t="shared" si="3"/>
        <v>0</v>
      </c>
      <c r="J46" s="382">
        <v>0</v>
      </c>
      <c r="K46" s="382">
        <v>0</v>
      </c>
      <c r="L46" s="382">
        <v>0</v>
      </c>
      <c r="M46" s="382">
        <v>0</v>
      </c>
      <c r="N46" s="382">
        <f t="shared" si="4"/>
        <v>0</v>
      </c>
      <c r="O46" s="382">
        <f t="shared" si="4"/>
        <v>0</v>
      </c>
      <c r="P46" s="382">
        <v>537</v>
      </c>
      <c r="Q46" s="382">
        <v>5612378</v>
      </c>
      <c r="R46" s="382">
        <v>360</v>
      </c>
      <c r="S46" s="382">
        <v>4248687</v>
      </c>
      <c r="T46" s="382">
        <f t="shared" si="5"/>
        <v>897</v>
      </c>
      <c r="U46" s="382">
        <f t="shared" si="5"/>
        <v>9861065</v>
      </c>
    </row>
    <row r="47" spans="1:21" s="377" customFormat="1" ht="15.6">
      <c r="A47" s="380">
        <v>39</v>
      </c>
      <c r="B47" s="381">
        <v>780094</v>
      </c>
      <c r="C47" s="381" t="s">
        <v>817</v>
      </c>
      <c r="D47" s="382">
        <v>0</v>
      </c>
      <c r="E47" s="382">
        <v>0</v>
      </c>
      <c r="F47" s="382">
        <v>0</v>
      </c>
      <c r="G47" s="382">
        <v>0</v>
      </c>
      <c r="H47" s="382">
        <f t="shared" si="3"/>
        <v>0</v>
      </c>
      <c r="I47" s="382">
        <f t="shared" si="3"/>
        <v>0</v>
      </c>
      <c r="J47" s="382">
        <v>0</v>
      </c>
      <c r="K47" s="382">
        <v>0</v>
      </c>
      <c r="L47" s="382">
        <v>0</v>
      </c>
      <c r="M47" s="382">
        <v>0</v>
      </c>
      <c r="N47" s="382">
        <f t="shared" si="4"/>
        <v>0</v>
      </c>
      <c r="O47" s="382">
        <f t="shared" si="4"/>
        <v>0</v>
      </c>
      <c r="P47" s="382">
        <v>1061</v>
      </c>
      <c r="Q47" s="382">
        <v>15617288</v>
      </c>
      <c r="R47" s="382">
        <v>7</v>
      </c>
      <c r="S47" s="382">
        <v>97234</v>
      </c>
      <c r="T47" s="382">
        <f t="shared" si="5"/>
        <v>1068</v>
      </c>
      <c r="U47" s="382">
        <f t="shared" si="5"/>
        <v>15714522</v>
      </c>
    </row>
    <row r="48" spans="1:21" s="377" customFormat="1" ht="15.6">
      <c r="A48" s="380">
        <v>40</v>
      </c>
      <c r="B48" s="381">
        <v>780099</v>
      </c>
      <c r="C48" s="381" t="s">
        <v>577</v>
      </c>
      <c r="D48" s="382">
        <v>0</v>
      </c>
      <c r="E48" s="382">
        <v>0</v>
      </c>
      <c r="F48" s="382">
        <v>0</v>
      </c>
      <c r="G48" s="382">
        <v>0</v>
      </c>
      <c r="H48" s="382">
        <f t="shared" si="3"/>
        <v>0</v>
      </c>
      <c r="I48" s="382">
        <f t="shared" si="3"/>
        <v>0</v>
      </c>
      <c r="J48" s="382">
        <v>1006</v>
      </c>
      <c r="K48" s="382">
        <v>26151084</v>
      </c>
      <c r="L48" s="382">
        <v>0</v>
      </c>
      <c r="M48" s="382">
        <v>0</v>
      </c>
      <c r="N48" s="382">
        <f t="shared" si="4"/>
        <v>1006</v>
      </c>
      <c r="O48" s="382">
        <f t="shared" si="4"/>
        <v>26151084</v>
      </c>
      <c r="P48" s="382">
        <v>1563</v>
      </c>
      <c r="Q48" s="382">
        <v>27437557</v>
      </c>
      <c r="R48" s="382">
        <v>0</v>
      </c>
      <c r="S48" s="382">
        <v>0</v>
      </c>
      <c r="T48" s="382">
        <f t="shared" si="5"/>
        <v>1563</v>
      </c>
      <c r="U48" s="382">
        <f t="shared" si="5"/>
        <v>27437557</v>
      </c>
    </row>
    <row r="49" spans="1:21" s="377" customFormat="1" ht="15.6">
      <c r="A49" s="380">
        <v>41</v>
      </c>
      <c r="B49" s="381">
        <v>780100</v>
      </c>
      <c r="C49" s="381" t="s">
        <v>491</v>
      </c>
      <c r="D49" s="382">
        <v>0</v>
      </c>
      <c r="E49" s="382">
        <v>0</v>
      </c>
      <c r="F49" s="382">
        <v>0</v>
      </c>
      <c r="G49" s="382">
        <v>0</v>
      </c>
      <c r="H49" s="382">
        <f t="shared" si="3"/>
        <v>0</v>
      </c>
      <c r="I49" s="382">
        <f t="shared" si="3"/>
        <v>0</v>
      </c>
      <c r="J49" s="382">
        <v>3120</v>
      </c>
      <c r="K49" s="382">
        <v>91230724</v>
      </c>
      <c r="L49" s="382">
        <v>360</v>
      </c>
      <c r="M49" s="382">
        <v>9615378</v>
      </c>
      <c r="N49" s="382">
        <f t="shared" si="4"/>
        <v>3480</v>
      </c>
      <c r="O49" s="382">
        <f t="shared" si="4"/>
        <v>100846102</v>
      </c>
      <c r="P49" s="382">
        <v>142</v>
      </c>
      <c r="Q49" s="382">
        <v>2474956</v>
      </c>
      <c r="R49" s="382">
        <v>0</v>
      </c>
      <c r="S49" s="382">
        <v>0</v>
      </c>
      <c r="T49" s="382">
        <f t="shared" si="5"/>
        <v>142</v>
      </c>
      <c r="U49" s="382">
        <f t="shared" si="5"/>
        <v>2474956</v>
      </c>
    </row>
    <row r="50" spans="1:21" s="377" customFormat="1" ht="15.6">
      <c r="A50" s="380">
        <v>42</v>
      </c>
      <c r="B50" s="381">
        <v>780101</v>
      </c>
      <c r="C50" s="381" t="s">
        <v>574</v>
      </c>
      <c r="D50" s="382">
        <v>0</v>
      </c>
      <c r="E50" s="382">
        <v>0</v>
      </c>
      <c r="F50" s="382">
        <v>0</v>
      </c>
      <c r="G50" s="382">
        <v>0</v>
      </c>
      <c r="H50" s="382">
        <f t="shared" si="3"/>
        <v>0</v>
      </c>
      <c r="I50" s="382">
        <f t="shared" si="3"/>
        <v>0</v>
      </c>
      <c r="J50" s="382">
        <v>2314</v>
      </c>
      <c r="K50" s="382">
        <v>59052441</v>
      </c>
      <c r="L50" s="382">
        <v>0</v>
      </c>
      <c r="M50" s="382">
        <v>0</v>
      </c>
      <c r="N50" s="382">
        <f t="shared" si="4"/>
        <v>2314</v>
      </c>
      <c r="O50" s="382">
        <f t="shared" si="4"/>
        <v>59052441</v>
      </c>
      <c r="P50" s="382">
        <v>1469</v>
      </c>
      <c r="Q50" s="382">
        <v>25733348</v>
      </c>
      <c r="R50" s="382">
        <v>0</v>
      </c>
      <c r="S50" s="382">
        <v>0</v>
      </c>
      <c r="T50" s="382">
        <f t="shared" si="5"/>
        <v>1469</v>
      </c>
      <c r="U50" s="382">
        <f t="shared" si="5"/>
        <v>25733348</v>
      </c>
    </row>
    <row r="51" spans="1:21" s="377" customFormat="1" ht="15.6">
      <c r="A51" s="380">
        <v>43</v>
      </c>
      <c r="B51" s="381">
        <v>780104</v>
      </c>
      <c r="C51" s="381" t="s">
        <v>437</v>
      </c>
      <c r="D51" s="382">
        <v>0</v>
      </c>
      <c r="E51" s="382">
        <v>0</v>
      </c>
      <c r="F51" s="382">
        <v>0</v>
      </c>
      <c r="G51" s="382">
        <v>0</v>
      </c>
      <c r="H51" s="382">
        <f t="shared" si="3"/>
        <v>0</v>
      </c>
      <c r="I51" s="382">
        <f t="shared" si="3"/>
        <v>0</v>
      </c>
      <c r="J51" s="382">
        <v>0</v>
      </c>
      <c r="K51" s="382">
        <v>0</v>
      </c>
      <c r="L51" s="382">
        <v>0</v>
      </c>
      <c r="M51" s="382">
        <v>0</v>
      </c>
      <c r="N51" s="382">
        <f t="shared" si="4"/>
        <v>0</v>
      </c>
      <c r="O51" s="382">
        <f t="shared" si="4"/>
        <v>0</v>
      </c>
      <c r="P51" s="382">
        <v>318</v>
      </c>
      <c r="Q51" s="382">
        <v>5561019</v>
      </c>
      <c r="R51" s="382">
        <v>0</v>
      </c>
      <c r="S51" s="382">
        <v>0</v>
      </c>
      <c r="T51" s="382">
        <f t="shared" si="5"/>
        <v>318</v>
      </c>
      <c r="U51" s="382">
        <f t="shared" si="5"/>
        <v>5561019</v>
      </c>
    </row>
    <row r="52" spans="1:21" s="377" customFormat="1" ht="15.6">
      <c r="A52" s="380">
        <v>44</v>
      </c>
      <c r="B52" s="381">
        <v>780105</v>
      </c>
      <c r="C52" s="381" t="s">
        <v>818</v>
      </c>
      <c r="D52" s="382">
        <v>0</v>
      </c>
      <c r="E52" s="382">
        <v>0</v>
      </c>
      <c r="F52" s="382">
        <v>0</v>
      </c>
      <c r="G52" s="382">
        <v>0</v>
      </c>
      <c r="H52" s="382">
        <f t="shared" si="3"/>
        <v>0</v>
      </c>
      <c r="I52" s="382">
        <f t="shared" si="3"/>
        <v>0</v>
      </c>
      <c r="J52" s="382">
        <v>1630</v>
      </c>
      <c r="K52" s="382">
        <v>42640476</v>
      </c>
      <c r="L52" s="382">
        <v>0</v>
      </c>
      <c r="M52" s="382">
        <v>0</v>
      </c>
      <c r="N52" s="382">
        <f t="shared" si="4"/>
        <v>1630</v>
      </c>
      <c r="O52" s="382">
        <f t="shared" si="4"/>
        <v>42640476</v>
      </c>
      <c r="P52" s="382">
        <v>454</v>
      </c>
      <c r="Q52" s="382">
        <v>7988214</v>
      </c>
      <c r="R52" s="382">
        <v>107</v>
      </c>
      <c r="S52" s="382">
        <v>2039179</v>
      </c>
      <c r="T52" s="382">
        <f t="shared" si="5"/>
        <v>561</v>
      </c>
      <c r="U52" s="382">
        <f t="shared" si="5"/>
        <v>10027393</v>
      </c>
    </row>
    <row r="53" spans="1:21" s="377" customFormat="1" ht="15.6">
      <c r="A53" s="380">
        <v>71</v>
      </c>
      <c r="B53" s="381">
        <v>780106</v>
      </c>
      <c r="C53" s="381" t="s">
        <v>439</v>
      </c>
      <c r="D53" s="382">
        <v>0</v>
      </c>
      <c r="E53" s="382">
        <v>0</v>
      </c>
      <c r="F53" s="382">
        <v>0</v>
      </c>
      <c r="G53" s="382">
        <v>0</v>
      </c>
      <c r="H53" s="382">
        <f t="shared" si="3"/>
        <v>0</v>
      </c>
      <c r="I53" s="382">
        <f t="shared" si="3"/>
        <v>0</v>
      </c>
      <c r="J53" s="382">
        <v>1310</v>
      </c>
      <c r="K53" s="382">
        <v>32701163</v>
      </c>
      <c r="L53" s="382">
        <v>181</v>
      </c>
      <c r="M53" s="382">
        <v>4687282</v>
      </c>
      <c r="N53" s="382">
        <f t="shared" si="4"/>
        <v>1491</v>
      </c>
      <c r="O53" s="382">
        <f t="shared" si="4"/>
        <v>37388445</v>
      </c>
      <c r="P53" s="382">
        <v>0</v>
      </c>
      <c r="Q53" s="382">
        <v>0</v>
      </c>
      <c r="R53" s="382">
        <v>0</v>
      </c>
      <c r="S53" s="382">
        <v>0</v>
      </c>
      <c r="T53" s="382">
        <f t="shared" si="5"/>
        <v>0</v>
      </c>
      <c r="U53" s="382">
        <f t="shared" si="5"/>
        <v>0</v>
      </c>
    </row>
    <row r="54" spans="1:21" s="377" customFormat="1" ht="15.6">
      <c r="A54" s="380">
        <v>45</v>
      </c>
      <c r="B54" s="381">
        <v>780107</v>
      </c>
      <c r="C54" s="381" t="s">
        <v>819</v>
      </c>
      <c r="D54" s="382">
        <v>0</v>
      </c>
      <c r="E54" s="382">
        <v>0</v>
      </c>
      <c r="F54" s="382">
        <v>0</v>
      </c>
      <c r="G54" s="382">
        <v>0</v>
      </c>
      <c r="H54" s="382">
        <f t="shared" si="3"/>
        <v>0</v>
      </c>
      <c r="I54" s="382">
        <f t="shared" si="3"/>
        <v>0</v>
      </c>
      <c r="J54" s="382">
        <v>0</v>
      </c>
      <c r="K54" s="382">
        <v>0</v>
      </c>
      <c r="L54" s="382">
        <v>0</v>
      </c>
      <c r="M54" s="382">
        <v>0</v>
      </c>
      <c r="N54" s="382">
        <f t="shared" si="4"/>
        <v>0</v>
      </c>
      <c r="O54" s="382">
        <f t="shared" si="4"/>
        <v>0</v>
      </c>
      <c r="P54" s="382">
        <v>342</v>
      </c>
      <c r="Q54" s="382">
        <v>6000000</v>
      </c>
      <c r="R54" s="382">
        <v>68</v>
      </c>
      <c r="S54" s="382">
        <v>1314164</v>
      </c>
      <c r="T54" s="382">
        <f t="shared" si="5"/>
        <v>410</v>
      </c>
      <c r="U54" s="382">
        <f t="shared" si="5"/>
        <v>7314164</v>
      </c>
    </row>
    <row r="55" spans="1:21" s="377" customFormat="1" ht="15.6">
      <c r="A55" s="380">
        <v>46</v>
      </c>
      <c r="B55" s="381">
        <v>780108</v>
      </c>
      <c r="C55" s="381" t="s">
        <v>669</v>
      </c>
      <c r="D55" s="382">
        <v>0</v>
      </c>
      <c r="E55" s="382">
        <v>0</v>
      </c>
      <c r="F55" s="382">
        <v>0</v>
      </c>
      <c r="G55" s="382">
        <v>0</v>
      </c>
      <c r="H55" s="382">
        <f t="shared" si="3"/>
        <v>0</v>
      </c>
      <c r="I55" s="382">
        <f t="shared" si="3"/>
        <v>0</v>
      </c>
      <c r="J55" s="382">
        <v>468</v>
      </c>
      <c r="K55" s="382">
        <v>13040370</v>
      </c>
      <c r="L55" s="382">
        <v>0</v>
      </c>
      <c r="M55" s="382">
        <v>0</v>
      </c>
      <c r="N55" s="382">
        <f t="shared" si="4"/>
        <v>468</v>
      </c>
      <c r="O55" s="382">
        <f t="shared" si="4"/>
        <v>13040370</v>
      </c>
      <c r="P55" s="382">
        <v>981</v>
      </c>
      <c r="Q55" s="382">
        <v>16600091</v>
      </c>
      <c r="R55" s="382">
        <v>254</v>
      </c>
      <c r="S55" s="382">
        <v>4074171</v>
      </c>
      <c r="T55" s="382">
        <f t="shared" si="5"/>
        <v>1235</v>
      </c>
      <c r="U55" s="382">
        <f t="shared" si="5"/>
        <v>20674262</v>
      </c>
    </row>
    <row r="56" spans="1:21" s="377" customFormat="1" ht="15.6">
      <c r="A56" s="380">
        <v>47</v>
      </c>
      <c r="B56" s="381">
        <v>780109</v>
      </c>
      <c r="C56" s="381" t="s">
        <v>667</v>
      </c>
      <c r="D56" s="382">
        <v>0</v>
      </c>
      <c r="E56" s="382">
        <v>0</v>
      </c>
      <c r="F56" s="382">
        <v>0</v>
      </c>
      <c r="G56" s="382">
        <v>0</v>
      </c>
      <c r="H56" s="382">
        <f t="shared" si="3"/>
        <v>0</v>
      </c>
      <c r="I56" s="382">
        <f t="shared" si="3"/>
        <v>0</v>
      </c>
      <c r="J56" s="382">
        <v>3746</v>
      </c>
      <c r="K56" s="382">
        <v>75020964</v>
      </c>
      <c r="L56" s="382">
        <v>0</v>
      </c>
      <c r="M56" s="382">
        <v>0</v>
      </c>
      <c r="N56" s="382">
        <f t="shared" si="4"/>
        <v>3746</v>
      </c>
      <c r="O56" s="382">
        <f t="shared" si="4"/>
        <v>75020964</v>
      </c>
      <c r="P56" s="382">
        <v>1339</v>
      </c>
      <c r="Q56" s="382">
        <v>23351041</v>
      </c>
      <c r="R56" s="382">
        <v>34</v>
      </c>
      <c r="S56" s="382">
        <v>448470</v>
      </c>
      <c r="T56" s="382">
        <f t="shared" si="5"/>
        <v>1373</v>
      </c>
      <c r="U56" s="382">
        <f t="shared" si="5"/>
        <v>23799511</v>
      </c>
    </row>
    <row r="57" spans="1:21" s="377" customFormat="1" ht="15.6">
      <c r="A57" s="380">
        <v>48</v>
      </c>
      <c r="B57" s="381">
        <v>780112</v>
      </c>
      <c r="C57" s="381" t="s">
        <v>820</v>
      </c>
      <c r="D57" s="382">
        <v>0</v>
      </c>
      <c r="E57" s="382">
        <v>0</v>
      </c>
      <c r="F57" s="382">
        <v>0</v>
      </c>
      <c r="G57" s="382">
        <v>0</v>
      </c>
      <c r="H57" s="382">
        <f t="shared" si="3"/>
        <v>0</v>
      </c>
      <c r="I57" s="382">
        <f t="shared" si="3"/>
        <v>0</v>
      </c>
      <c r="J57" s="382">
        <v>2365</v>
      </c>
      <c r="K57" s="382">
        <v>54429087</v>
      </c>
      <c r="L57" s="382">
        <v>182</v>
      </c>
      <c r="M57" s="382">
        <v>4250000</v>
      </c>
      <c r="N57" s="382">
        <f t="shared" si="4"/>
        <v>2547</v>
      </c>
      <c r="O57" s="382">
        <f t="shared" si="4"/>
        <v>58679087</v>
      </c>
      <c r="P57" s="382">
        <v>0</v>
      </c>
      <c r="Q57" s="382">
        <v>0</v>
      </c>
      <c r="R57" s="382">
        <v>0</v>
      </c>
      <c r="S57" s="382">
        <v>0</v>
      </c>
      <c r="T57" s="382">
        <f t="shared" si="5"/>
        <v>0</v>
      </c>
      <c r="U57" s="382">
        <f t="shared" si="5"/>
        <v>0</v>
      </c>
    </row>
    <row r="58" spans="1:21" s="377" customFormat="1" ht="15.6">
      <c r="A58" s="380">
        <v>49</v>
      </c>
      <c r="B58" s="381">
        <v>780113</v>
      </c>
      <c r="C58" s="381" t="s">
        <v>454</v>
      </c>
      <c r="D58" s="382">
        <v>0</v>
      </c>
      <c r="E58" s="382">
        <v>0</v>
      </c>
      <c r="F58" s="382">
        <v>0</v>
      </c>
      <c r="G58" s="382">
        <v>0</v>
      </c>
      <c r="H58" s="382">
        <f t="shared" si="3"/>
        <v>0</v>
      </c>
      <c r="I58" s="382">
        <f t="shared" si="3"/>
        <v>0</v>
      </c>
      <c r="J58" s="382">
        <v>1184</v>
      </c>
      <c r="K58" s="382">
        <v>33268500.999999993</v>
      </c>
      <c r="L58" s="382">
        <v>315</v>
      </c>
      <c r="M58" s="382">
        <v>7965497</v>
      </c>
      <c r="N58" s="382">
        <f t="shared" si="4"/>
        <v>1499</v>
      </c>
      <c r="O58" s="382">
        <f t="shared" si="4"/>
        <v>41233997.999999993</v>
      </c>
      <c r="P58" s="382">
        <v>252</v>
      </c>
      <c r="Q58" s="382">
        <v>4859574</v>
      </c>
      <c r="R58" s="382">
        <v>0</v>
      </c>
      <c r="S58" s="382">
        <v>0</v>
      </c>
      <c r="T58" s="382">
        <f t="shared" si="5"/>
        <v>252</v>
      </c>
      <c r="U58" s="382">
        <f t="shared" si="5"/>
        <v>4859574</v>
      </c>
    </row>
    <row r="59" spans="1:21" s="377" customFormat="1" ht="15.6">
      <c r="A59" s="380">
        <v>50</v>
      </c>
      <c r="B59" s="381">
        <v>780114</v>
      </c>
      <c r="C59" s="381" t="s">
        <v>576</v>
      </c>
      <c r="D59" s="382">
        <v>0</v>
      </c>
      <c r="E59" s="382">
        <v>0</v>
      </c>
      <c r="F59" s="382">
        <v>0</v>
      </c>
      <c r="G59" s="382">
        <v>0</v>
      </c>
      <c r="H59" s="382">
        <f t="shared" si="3"/>
        <v>0</v>
      </c>
      <c r="I59" s="382">
        <f t="shared" si="3"/>
        <v>0</v>
      </c>
      <c r="J59" s="382">
        <v>3308</v>
      </c>
      <c r="K59" s="382">
        <v>83574372</v>
      </c>
      <c r="L59" s="382">
        <v>75</v>
      </c>
      <c r="M59" s="382">
        <v>1551873</v>
      </c>
      <c r="N59" s="382">
        <f t="shared" si="4"/>
        <v>3383</v>
      </c>
      <c r="O59" s="382">
        <f t="shared" si="4"/>
        <v>85126245</v>
      </c>
      <c r="P59" s="382">
        <v>1579</v>
      </c>
      <c r="Q59" s="382">
        <v>21814470</v>
      </c>
      <c r="R59" s="382">
        <v>0</v>
      </c>
      <c r="S59" s="382">
        <v>0</v>
      </c>
      <c r="T59" s="382">
        <f t="shared" si="5"/>
        <v>1579</v>
      </c>
      <c r="U59" s="382">
        <f t="shared" si="5"/>
        <v>21814470</v>
      </c>
    </row>
    <row r="60" spans="1:21" s="377" customFormat="1" ht="15.6">
      <c r="A60" s="380">
        <v>51</v>
      </c>
      <c r="B60" s="381">
        <v>780115</v>
      </c>
      <c r="C60" s="381" t="s">
        <v>683</v>
      </c>
      <c r="D60" s="382">
        <v>0</v>
      </c>
      <c r="E60" s="382">
        <v>0</v>
      </c>
      <c r="F60" s="382">
        <v>0</v>
      </c>
      <c r="G60" s="382">
        <v>0</v>
      </c>
      <c r="H60" s="382">
        <f t="shared" si="3"/>
        <v>0</v>
      </c>
      <c r="I60" s="382">
        <f t="shared" si="3"/>
        <v>0</v>
      </c>
      <c r="J60" s="382">
        <v>1127</v>
      </c>
      <c r="K60" s="382">
        <v>26296689</v>
      </c>
      <c r="L60" s="382">
        <v>106</v>
      </c>
      <c r="M60" s="382">
        <v>2433199</v>
      </c>
      <c r="N60" s="382">
        <f t="shared" si="4"/>
        <v>1233</v>
      </c>
      <c r="O60" s="382">
        <f t="shared" si="4"/>
        <v>28729888</v>
      </c>
      <c r="P60" s="382">
        <v>561</v>
      </c>
      <c r="Q60" s="382">
        <v>9984242</v>
      </c>
      <c r="R60" s="382">
        <v>22</v>
      </c>
      <c r="S60" s="382">
        <v>447575</v>
      </c>
      <c r="T60" s="382">
        <f t="shared" si="5"/>
        <v>583</v>
      </c>
      <c r="U60" s="382">
        <f t="shared" si="5"/>
        <v>10431817</v>
      </c>
    </row>
    <row r="61" spans="1:21" s="377" customFormat="1" ht="15.6">
      <c r="A61" s="380">
        <v>52</v>
      </c>
      <c r="B61" s="381">
        <v>780117</v>
      </c>
      <c r="C61" s="381" t="s">
        <v>461</v>
      </c>
      <c r="D61" s="382">
        <v>0</v>
      </c>
      <c r="E61" s="382">
        <v>0</v>
      </c>
      <c r="F61" s="382">
        <v>0</v>
      </c>
      <c r="G61" s="382">
        <v>0</v>
      </c>
      <c r="H61" s="382">
        <f t="shared" si="3"/>
        <v>0</v>
      </c>
      <c r="I61" s="382">
        <f t="shared" si="3"/>
        <v>0</v>
      </c>
      <c r="J61" s="382">
        <v>2913</v>
      </c>
      <c r="K61" s="382">
        <v>65890184</v>
      </c>
      <c r="L61" s="382">
        <v>0</v>
      </c>
      <c r="M61" s="382">
        <v>0</v>
      </c>
      <c r="N61" s="382">
        <f t="shared" si="4"/>
        <v>2913</v>
      </c>
      <c r="O61" s="382">
        <f t="shared" si="4"/>
        <v>65890184</v>
      </c>
      <c r="P61" s="382">
        <v>771</v>
      </c>
      <c r="Q61" s="382">
        <v>5087793</v>
      </c>
      <c r="R61" s="382">
        <v>0</v>
      </c>
      <c r="S61" s="382">
        <v>0</v>
      </c>
      <c r="T61" s="382">
        <f t="shared" si="5"/>
        <v>771</v>
      </c>
      <c r="U61" s="382">
        <f t="shared" si="5"/>
        <v>5087793</v>
      </c>
    </row>
    <row r="62" spans="1:21" s="377" customFormat="1" ht="15.6">
      <c r="A62" s="380">
        <v>53</v>
      </c>
      <c r="B62" s="381">
        <v>780118</v>
      </c>
      <c r="C62" s="381" t="s">
        <v>568</v>
      </c>
      <c r="D62" s="382">
        <v>0</v>
      </c>
      <c r="E62" s="382">
        <v>0</v>
      </c>
      <c r="F62" s="382">
        <v>0</v>
      </c>
      <c r="G62" s="382">
        <v>0</v>
      </c>
      <c r="H62" s="382">
        <f t="shared" si="3"/>
        <v>0</v>
      </c>
      <c r="I62" s="382">
        <f t="shared" si="3"/>
        <v>0</v>
      </c>
      <c r="J62" s="382">
        <v>1829</v>
      </c>
      <c r="K62" s="382">
        <v>54637782</v>
      </c>
      <c r="L62" s="382">
        <v>5</v>
      </c>
      <c r="M62" s="382">
        <v>119761</v>
      </c>
      <c r="N62" s="382">
        <f t="shared" si="4"/>
        <v>1834</v>
      </c>
      <c r="O62" s="382">
        <f t="shared" si="4"/>
        <v>54757543</v>
      </c>
      <c r="P62" s="382">
        <v>0</v>
      </c>
      <c r="Q62" s="382">
        <v>0</v>
      </c>
      <c r="R62" s="382">
        <v>0</v>
      </c>
      <c r="S62" s="382">
        <v>0</v>
      </c>
      <c r="T62" s="382">
        <f t="shared" si="5"/>
        <v>0</v>
      </c>
      <c r="U62" s="382">
        <f t="shared" si="5"/>
        <v>0</v>
      </c>
    </row>
    <row r="63" spans="1:21" s="377" customFormat="1" ht="15.6">
      <c r="A63" s="380">
        <v>54</v>
      </c>
      <c r="B63" s="381">
        <v>780119</v>
      </c>
      <c r="C63" s="381" t="s">
        <v>821</v>
      </c>
      <c r="D63" s="382">
        <v>0</v>
      </c>
      <c r="E63" s="382">
        <v>0</v>
      </c>
      <c r="F63" s="382">
        <v>0</v>
      </c>
      <c r="G63" s="382">
        <v>0</v>
      </c>
      <c r="H63" s="382">
        <f t="shared" si="3"/>
        <v>0</v>
      </c>
      <c r="I63" s="382">
        <f t="shared" si="3"/>
        <v>0</v>
      </c>
      <c r="J63" s="382">
        <v>1011</v>
      </c>
      <c r="K63" s="382">
        <v>26507881</v>
      </c>
      <c r="L63" s="382">
        <v>0</v>
      </c>
      <c r="M63" s="382">
        <v>0</v>
      </c>
      <c r="N63" s="382">
        <f t="shared" si="4"/>
        <v>1011</v>
      </c>
      <c r="O63" s="382">
        <f t="shared" si="4"/>
        <v>26507881</v>
      </c>
      <c r="P63" s="382">
        <v>236</v>
      </c>
      <c r="Q63" s="382">
        <v>4199078</v>
      </c>
      <c r="R63" s="382">
        <v>16</v>
      </c>
      <c r="S63" s="382">
        <v>288926</v>
      </c>
      <c r="T63" s="382">
        <f t="shared" si="5"/>
        <v>252</v>
      </c>
      <c r="U63" s="382">
        <f t="shared" si="5"/>
        <v>4488004</v>
      </c>
    </row>
    <row r="64" spans="1:21" s="377" customFormat="1" ht="15.6">
      <c r="A64" s="380">
        <v>55</v>
      </c>
      <c r="B64" s="381">
        <v>780122</v>
      </c>
      <c r="C64" s="381" t="s">
        <v>672</v>
      </c>
      <c r="D64" s="382">
        <v>0</v>
      </c>
      <c r="E64" s="382">
        <v>0</v>
      </c>
      <c r="F64" s="382">
        <v>0</v>
      </c>
      <c r="G64" s="382">
        <v>0</v>
      </c>
      <c r="H64" s="382">
        <f t="shared" si="3"/>
        <v>0</v>
      </c>
      <c r="I64" s="382">
        <f t="shared" si="3"/>
        <v>0</v>
      </c>
      <c r="J64" s="382">
        <v>1175</v>
      </c>
      <c r="K64" s="382">
        <v>27091670</v>
      </c>
      <c r="L64" s="382">
        <v>104</v>
      </c>
      <c r="M64" s="382">
        <v>2448279</v>
      </c>
      <c r="N64" s="382">
        <f t="shared" si="4"/>
        <v>1279</v>
      </c>
      <c r="O64" s="382">
        <f t="shared" si="4"/>
        <v>29539949</v>
      </c>
      <c r="P64" s="382">
        <v>16</v>
      </c>
      <c r="Q64" s="382">
        <v>287406</v>
      </c>
      <c r="R64" s="382">
        <v>0</v>
      </c>
      <c r="S64" s="382">
        <v>0</v>
      </c>
      <c r="T64" s="382">
        <f t="shared" si="5"/>
        <v>16</v>
      </c>
      <c r="U64" s="382">
        <f t="shared" si="5"/>
        <v>287406</v>
      </c>
    </row>
    <row r="65" spans="1:21" s="377" customFormat="1" ht="15.6">
      <c r="A65" s="380">
        <v>71</v>
      </c>
      <c r="B65" s="381">
        <v>780124</v>
      </c>
      <c r="C65" s="381" t="s">
        <v>479</v>
      </c>
      <c r="D65" s="382">
        <v>0</v>
      </c>
      <c r="E65" s="382">
        <v>0</v>
      </c>
      <c r="F65" s="382">
        <v>0</v>
      </c>
      <c r="G65" s="382">
        <v>0</v>
      </c>
      <c r="H65" s="382">
        <f t="shared" si="3"/>
        <v>0</v>
      </c>
      <c r="I65" s="382">
        <f t="shared" si="3"/>
        <v>0</v>
      </c>
      <c r="J65" s="382">
        <v>0</v>
      </c>
      <c r="K65" s="382">
        <v>0</v>
      </c>
      <c r="L65" s="382">
        <v>0</v>
      </c>
      <c r="M65" s="382">
        <v>0</v>
      </c>
      <c r="N65" s="382">
        <f t="shared" si="4"/>
        <v>0</v>
      </c>
      <c r="O65" s="382">
        <f t="shared" si="4"/>
        <v>0</v>
      </c>
      <c r="P65" s="382">
        <v>106</v>
      </c>
      <c r="Q65" s="382">
        <v>1578470</v>
      </c>
      <c r="R65" s="382">
        <v>43</v>
      </c>
      <c r="S65" s="382">
        <v>935416</v>
      </c>
      <c r="T65" s="382">
        <f t="shared" si="5"/>
        <v>149</v>
      </c>
      <c r="U65" s="382">
        <f t="shared" si="5"/>
        <v>2513886</v>
      </c>
    </row>
    <row r="66" spans="1:21" s="377" customFormat="1" ht="15.6">
      <c r="A66" s="380">
        <v>56</v>
      </c>
      <c r="B66" s="381">
        <v>780125</v>
      </c>
      <c r="C66" s="381" t="s">
        <v>602</v>
      </c>
      <c r="D66" s="382">
        <v>0</v>
      </c>
      <c r="E66" s="382">
        <v>0</v>
      </c>
      <c r="F66" s="382">
        <v>0</v>
      </c>
      <c r="G66" s="382">
        <v>0</v>
      </c>
      <c r="H66" s="382">
        <f t="shared" si="3"/>
        <v>0</v>
      </c>
      <c r="I66" s="382">
        <f t="shared" si="3"/>
        <v>0</v>
      </c>
      <c r="J66" s="382">
        <v>505</v>
      </c>
      <c r="K66" s="382">
        <v>12789963</v>
      </c>
      <c r="L66" s="382">
        <v>0</v>
      </c>
      <c r="M66" s="382">
        <v>0</v>
      </c>
      <c r="N66" s="382">
        <f t="shared" si="4"/>
        <v>505</v>
      </c>
      <c r="O66" s="382">
        <f t="shared" si="4"/>
        <v>12789963</v>
      </c>
      <c r="P66" s="382">
        <v>323</v>
      </c>
      <c r="Q66" s="382">
        <v>5733454</v>
      </c>
      <c r="R66" s="382">
        <v>0</v>
      </c>
      <c r="S66" s="382">
        <v>0</v>
      </c>
      <c r="T66" s="382">
        <f t="shared" si="5"/>
        <v>323</v>
      </c>
      <c r="U66" s="382">
        <f t="shared" si="5"/>
        <v>5733454</v>
      </c>
    </row>
    <row r="67" spans="1:21" ht="15.6">
      <c r="A67" s="380">
        <v>57</v>
      </c>
      <c r="B67" s="381">
        <v>780126</v>
      </c>
      <c r="C67" s="381" t="s">
        <v>822</v>
      </c>
      <c r="D67" s="382">
        <v>0</v>
      </c>
      <c r="E67" s="382">
        <v>0</v>
      </c>
      <c r="F67" s="382">
        <v>0</v>
      </c>
      <c r="G67" s="382">
        <v>0</v>
      </c>
      <c r="H67" s="382">
        <f t="shared" si="3"/>
        <v>0</v>
      </c>
      <c r="I67" s="382">
        <f t="shared" si="3"/>
        <v>0</v>
      </c>
      <c r="J67" s="382">
        <v>3152</v>
      </c>
      <c r="K67" s="382">
        <v>77303891</v>
      </c>
      <c r="L67" s="382">
        <v>9</v>
      </c>
      <c r="M67" s="382">
        <v>224841</v>
      </c>
      <c r="N67" s="382">
        <f t="shared" si="4"/>
        <v>3161</v>
      </c>
      <c r="O67" s="382">
        <f t="shared" si="4"/>
        <v>77528732</v>
      </c>
      <c r="P67" s="382">
        <v>237</v>
      </c>
      <c r="Q67" s="382">
        <v>4277078</v>
      </c>
      <c r="R67" s="382">
        <v>91</v>
      </c>
      <c r="S67" s="382">
        <v>1899773</v>
      </c>
      <c r="T67" s="382">
        <f t="shared" si="5"/>
        <v>328</v>
      </c>
      <c r="U67" s="382">
        <f t="shared" si="5"/>
        <v>6176851</v>
      </c>
    </row>
    <row r="68" spans="1:21" ht="15.6">
      <c r="A68" s="380">
        <v>73</v>
      </c>
      <c r="B68" s="381">
        <v>780127</v>
      </c>
      <c r="C68" s="381" t="s">
        <v>485</v>
      </c>
      <c r="D68" s="382">
        <v>0</v>
      </c>
      <c r="E68" s="382">
        <v>0</v>
      </c>
      <c r="F68" s="382">
        <v>0</v>
      </c>
      <c r="G68" s="382">
        <v>0</v>
      </c>
      <c r="H68" s="382">
        <f t="shared" si="3"/>
        <v>0</v>
      </c>
      <c r="I68" s="382">
        <f t="shared" si="3"/>
        <v>0</v>
      </c>
      <c r="J68" s="382">
        <v>0</v>
      </c>
      <c r="K68" s="382">
        <v>0</v>
      </c>
      <c r="L68" s="382">
        <v>0</v>
      </c>
      <c r="M68" s="382">
        <v>0</v>
      </c>
      <c r="N68" s="382">
        <f t="shared" si="4"/>
        <v>0</v>
      </c>
      <c r="O68" s="382">
        <f t="shared" si="4"/>
        <v>0</v>
      </c>
      <c r="P68" s="382">
        <v>1070</v>
      </c>
      <c r="Q68" s="382">
        <v>19770602</v>
      </c>
      <c r="R68" s="382">
        <v>324</v>
      </c>
      <c r="S68" s="382">
        <v>6943553</v>
      </c>
      <c r="T68" s="382">
        <f t="shared" si="5"/>
        <v>1394</v>
      </c>
      <c r="U68" s="382">
        <f t="shared" si="5"/>
        <v>26714155</v>
      </c>
    </row>
    <row r="69" spans="1:21" ht="15.6">
      <c r="A69" s="380">
        <v>58</v>
      </c>
      <c r="B69" s="381">
        <v>780129</v>
      </c>
      <c r="C69" s="381" t="s">
        <v>823</v>
      </c>
      <c r="D69" s="382">
        <v>0</v>
      </c>
      <c r="E69" s="382">
        <v>0</v>
      </c>
      <c r="F69" s="382">
        <v>0</v>
      </c>
      <c r="G69" s="382">
        <v>0</v>
      </c>
      <c r="H69" s="382">
        <f t="shared" si="3"/>
        <v>0</v>
      </c>
      <c r="I69" s="382">
        <f t="shared" si="3"/>
        <v>0</v>
      </c>
      <c r="J69" s="382">
        <v>2504</v>
      </c>
      <c r="K69" s="382">
        <v>63297877</v>
      </c>
      <c r="L69" s="382">
        <v>0</v>
      </c>
      <c r="M69" s="382">
        <v>0</v>
      </c>
      <c r="N69" s="382">
        <f t="shared" si="4"/>
        <v>2504</v>
      </c>
      <c r="O69" s="382">
        <f t="shared" si="4"/>
        <v>63297877</v>
      </c>
      <c r="P69" s="382">
        <v>493</v>
      </c>
      <c r="Q69" s="382">
        <v>8654114</v>
      </c>
      <c r="R69" s="382">
        <v>152</v>
      </c>
      <c r="S69" s="382">
        <v>3151630</v>
      </c>
      <c r="T69" s="382">
        <f t="shared" si="5"/>
        <v>645</v>
      </c>
      <c r="U69" s="382">
        <f t="shared" si="5"/>
        <v>11805744</v>
      </c>
    </row>
    <row r="70" spans="1:21" ht="15.6">
      <c r="A70" s="380">
        <v>59</v>
      </c>
      <c r="B70" s="381">
        <v>780130</v>
      </c>
      <c r="C70" s="381" t="s">
        <v>734</v>
      </c>
      <c r="D70" s="382">
        <v>0</v>
      </c>
      <c r="E70" s="382">
        <v>0</v>
      </c>
      <c r="F70" s="382">
        <v>0</v>
      </c>
      <c r="G70" s="382">
        <v>0</v>
      </c>
      <c r="H70" s="382">
        <f t="shared" si="3"/>
        <v>0</v>
      </c>
      <c r="I70" s="382">
        <f t="shared" si="3"/>
        <v>0</v>
      </c>
      <c r="J70" s="382">
        <v>0</v>
      </c>
      <c r="K70" s="382">
        <v>0</v>
      </c>
      <c r="L70" s="382">
        <v>0</v>
      </c>
      <c r="M70" s="382">
        <v>0</v>
      </c>
      <c r="N70" s="382">
        <f t="shared" si="4"/>
        <v>0</v>
      </c>
      <c r="O70" s="382">
        <f t="shared" si="4"/>
        <v>0</v>
      </c>
      <c r="P70" s="382">
        <v>58</v>
      </c>
      <c r="Q70" s="382">
        <v>1026051</v>
      </c>
      <c r="R70" s="382">
        <v>0</v>
      </c>
      <c r="S70" s="382">
        <v>0</v>
      </c>
      <c r="T70" s="382">
        <f t="shared" si="5"/>
        <v>58</v>
      </c>
      <c r="U70" s="382">
        <f t="shared" si="5"/>
        <v>1026051</v>
      </c>
    </row>
    <row r="71" spans="1:21" ht="15.6">
      <c r="A71" s="380">
        <v>60</v>
      </c>
      <c r="B71" s="381">
        <v>780151</v>
      </c>
      <c r="C71" s="381" t="s">
        <v>824</v>
      </c>
      <c r="D71" s="382">
        <v>238</v>
      </c>
      <c r="E71" s="382">
        <v>14047679</v>
      </c>
      <c r="F71" s="382">
        <v>0</v>
      </c>
      <c r="G71" s="382">
        <v>0</v>
      </c>
      <c r="H71" s="382">
        <f t="shared" si="3"/>
        <v>238</v>
      </c>
      <c r="I71" s="382">
        <f t="shared" si="3"/>
        <v>14047679</v>
      </c>
      <c r="J71" s="382">
        <v>972</v>
      </c>
      <c r="K71" s="382">
        <v>39455949</v>
      </c>
      <c r="L71" s="382">
        <v>53</v>
      </c>
      <c r="M71" s="382">
        <v>2163665</v>
      </c>
      <c r="N71" s="382">
        <f t="shared" si="4"/>
        <v>1025</v>
      </c>
      <c r="O71" s="382">
        <f t="shared" si="4"/>
        <v>41619614</v>
      </c>
      <c r="P71" s="382">
        <v>0</v>
      </c>
      <c r="Q71" s="382">
        <v>0</v>
      </c>
      <c r="R71" s="382">
        <v>0</v>
      </c>
      <c r="S71" s="382">
        <v>0</v>
      </c>
      <c r="T71" s="382">
        <f t="shared" si="5"/>
        <v>0</v>
      </c>
      <c r="U71" s="382">
        <f t="shared" si="5"/>
        <v>0</v>
      </c>
    </row>
    <row r="72" spans="1:21" ht="15.6">
      <c r="A72" s="380">
        <v>61</v>
      </c>
      <c r="B72" s="381">
        <v>780153</v>
      </c>
      <c r="C72" s="381" t="s">
        <v>825</v>
      </c>
      <c r="D72" s="382">
        <v>0</v>
      </c>
      <c r="E72" s="382">
        <v>0</v>
      </c>
      <c r="F72" s="382">
        <v>0</v>
      </c>
      <c r="G72" s="382">
        <v>0</v>
      </c>
      <c r="H72" s="382">
        <f t="shared" ref="H72:I81" si="6">D72+F72</f>
        <v>0</v>
      </c>
      <c r="I72" s="382">
        <f t="shared" si="6"/>
        <v>0</v>
      </c>
      <c r="J72" s="382">
        <v>0</v>
      </c>
      <c r="K72" s="382">
        <v>0</v>
      </c>
      <c r="L72" s="382">
        <v>0</v>
      </c>
      <c r="M72" s="382">
        <v>0</v>
      </c>
      <c r="N72" s="382">
        <f t="shared" ref="N72:O81" si="7">J72+L72</f>
        <v>0</v>
      </c>
      <c r="O72" s="382">
        <f t="shared" si="7"/>
        <v>0</v>
      </c>
      <c r="P72" s="382">
        <v>0</v>
      </c>
      <c r="Q72" s="382">
        <v>0</v>
      </c>
      <c r="R72" s="382">
        <v>0</v>
      </c>
      <c r="S72" s="382">
        <v>0</v>
      </c>
      <c r="T72" s="382">
        <f t="shared" ref="T72:U81" si="8">P72+R72</f>
        <v>0</v>
      </c>
      <c r="U72" s="382">
        <f t="shared" si="8"/>
        <v>0</v>
      </c>
    </row>
    <row r="73" spans="1:21" ht="15.6">
      <c r="A73" s="380">
        <v>62</v>
      </c>
      <c r="B73" s="381">
        <v>780184</v>
      </c>
      <c r="C73" s="381" t="s">
        <v>826</v>
      </c>
      <c r="D73" s="382">
        <v>0</v>
      </c>
      <c r="E73" s="382">
        <v>0</v>
      </c>
      <c r="F73" s="382">
        <v>0</v>
      </c>
      <c r="G73" s="382">
        <v>0</v>
      </c>
      <c r="H73" s="382">
        <f t="shared" si="6"/>
        <v>0</v>
      </c>
      <c r="I73" s="382">
        <f t="shared" si="6"/>
        <v>0</v>
      </c>
      <c r="J73" s="382">
        <v>1269</v>
      </c>
      <c r="K73" s="382">
        <v>29465281</v>
      </c>
      <c r="L73" s="382">
        <v>0</v>
      </c>
      <c r="M73" s="382">
        <v>0</v>
      </c>
      <c r="N73" s="382">
        <f t="shared" si="7"/>
        <v>1269</v>
      </c>
      <c r="O73" s="382">
        <f t="shared" si="7"/>
        <v>29465281</v>
      </c>
      <c r="P73" s="382">
        <v>2108</v>
      </c>
      <c r="Q73" s="382">
        <v>30418880</v>
      </c>
      <c r="R73" s="382">
        <v>0</v>
      </c>
      <c r="S73" s="382">
        <v>0</v>
      </c>
      <c r="T73" s="382">
        <f t="shared" si="8"/>
        <v>2108</v>
      </c>
      <c r="U73" s="382">
        <f t="shared" si="8"/>
        <v>30418880</v>
      </c>
    </row>
    <row r="74" spans="1:21" ht="15.6">
      <c r="A74" s="380">
        <v>63</v>
      </c>
      <c r="B74" s="381">
        <v>780186</v>
      </c>
      <c r="C74" s="381" t="s">
        <v>827</v>
      </c>
      <c r="D74" s="382">
        <v>0</v>
      </c>
      <c r="E74" s="382">
        <v>0</v>
      </c>
      <c r="F74" s="382">
        <v>0</v>
      </c>
      <c r="G74" s="382">
        <v>0</v>
      </c>
      <c r="H74" s="382">
        <f t="shared" si="6"/>
        <v>0</v>
      </c>
      <c r="I74" s="382">
        <f t="shared" si="6"/>
        <v>0</v>
      </c>
      <c r="J74" s="382">
        <v>3515</v>
      </c>
      <c r="K74" s="382">
        <v>90371711</v>
      </c>
      <c r="L74" s="382">
        <v>94</v>
      </c>
      <c r="M74" s="382">
        <v>2371982</v>
      </c>
      <c r="N74" s="382">
        <f t="shared" si="7"/>
        <v>3609</v>
      </c>
      <c r="O74" s="382">
        <f t="shared" si="7"/>
        <v>92743693</v>
      </c>
      <c r="P74" s="382">
        <v>1023</v>
      </c>
      <c r="Q74" s="382">
        <v>18664111</v>
      </c>
      <c r="R74" s="382">
        <v>108</v>
      </c>
      <c r="S74" s="382">
        <v>2166963</v>
      </c>
      <c r="T74" s="382">
        <f t="shared" si="8"/>
        <v>1131</v>
      </c>
      <c r="U74" s="382">
        <f t="shared" si="8"/>
        <v>20831074</v>
      </c>
    </row>
    <row r="75" spans="1:21" ht="15.6">
      <c r="A75" s="380">
        <v>64</v>
      </c>
      <c r="B75" s="381">
        <v>780189</v>
      </c>
      <c r="C75" s="381" t="s">
        <v>828</v>
      </c>
      <c r="D75" s="382">
        <v>0</v>
      </c>
      <c r="E75" s="382">
        <v>0</v>
      </c>
      <c r="F75" s="382">
        <v>0</v>
      </c>
      <c r="G75" s="382">
        <v>0</v>
      </c>
      <c r="H75" s="382">
        <f t="shared" si="6"/>
        <v>0</v>
      </c>
      <c r="I75" s="382">
        <f t="shared" si="6"/>
        <v>0</v>
      </c>
      <c r="J75" s="382">
        <v>0</v>
      </c>
      <c r="K75" s="382">
        <v>0</v>
      </c>
      <c r="L75" s="382">
        <v>0</v>
      </c>
      <c r="M75" s="382">
        <v>0</v>
      </c>
      <c r="N75" s="382">
        <f t="shared" si="7"/>
        <v>0</v>
      </c>
      <c r="O75" s="382">
        <f t="shared" si="7"/>
        <v>0</v>
      </c>
      <c r="P75" s="382">
        <v>6064</v>
      </c>
      <c r="Q75" s="382">
        <v>115601219</v>
      </c>
      <c r="R75" s="382">
        <v>0</v>
      </c>
      <c r="S75" s="382">
        <v>0</v>
      </c>
      <c r="T75" s="382">
        <f t="shared" si="8"/>
        <v>6064</v>
      </c>
      <c r="U75" s="382">
        <f t="shared" si="8"/>
        <v>115601219</v>
      </c>
    </row>
    <row r="76" spans="1:21" ht="15.6">
      <c r="A76" s="380">
        <v>65</v>
      </c>
      <c r="B76" s="381">
        <v>780192</v>
      </c>
      <c r="C76" s="381" t="s">
        <v>829</v>
      </c>
      <c r="D76" s="382">
        <v>0</v>
      </c>
      <c r="E76" s="382">
        <v>0</v>
      </c>
      <c r="F76" s="382">
        <v>0</v>
      </c>
      <c r="G76" s="382">
        <v>0</v>
      </c>
      <c r="H76" s="382">
        <f t="shared" si="6"/>
        <v>0</v>
      </c>
      <c r="I76" s="382">
        <f t="shared" si="6"/>
        <v>0</v>
      </c>
      <c r="J76" s="382">
        <v>6686</v>
      </c>
      <c r="K76" s="382">
        <v>170324930</v>
      </c>
      <c r="L76" s="382">
        <v>101</v>
      </c>
      <c r="M76" s="382">
        <v>2609660</v>
      </c>
      <c r="N76" s="382">
        <f t="shared" si="7"/>
        <v>6787</v>
      </c>
      <c r="O76" s="382">
        <f t="shared" si="7"/>
        <v>172934590</v>
      </c>
      <c r="P76" s="382">
        <v>6</v>
      </c>
      <c r="Q76" s="382">
        <v>90548</v>
      </c>
      <c r="R76" s="382">
        <v>10</v>
      </c>
      <c r="S76" s="382">
        <v>226371</v>
      </c>
      <c r="T76" s="382">
        <f t="shared" si="8"/>
        <v>16</v>
      </c>
      <c r="U76" s="382">
        <f t="shared" si="8"/>
        <v>316919</v>
      </c>
    </row>
    <row r="77" spans="1:21" ht="15.6">
      <c r="A77" s="380">
        <v>66</v>
      </c>
      <c r="B77" s="381">
        <v>780194</v>
      </c>
      <c r="C77" s="381" t="s">
        <v>830</v>
      </c>
      <c r="D77" s="382">
        <v>0</v>
      </c>
      <c r="E77" s="382">
        <v>0</v>
      </c>
      <c r="F77" s="382">
        <v>0</v>
      </c>
      <c r="G77" s="382">
        <v>0</v>
      </c>
      <c r="H77" s="382">
        <f t="shared" si="6"/>
        <v>0</v>
      </c>
      <c r="I77" s="382">
        <f t="shared" si="6"/>
        <v>0</v>
      </c>
      <c r="J77" s="382">
        <v>7307</v>
      </c>
      <c r="K77" s="382">
        <v>214976213</v>
      </c>
      <c r="L77" s="382">
        <v>0</v>
      </c>
      <c r="M77" s="382">
        <v>0</v>
      </c>
      <c r="N77" s="382">
        <f t="shared" si="7"/>
        <v>7307</v>
      </c>
      <c r="O77" s="382">
        <f t="shared" si="7"/>
        <v>214976213</v>
      </c>
      <c r="P77" s="382">
        <v>203</v>
      </c>
      <c r="Q77" s="382">
        <v>3874311</v>
      </c>
      <c r="R77" s="382">
        <v>9</v>
      </c>
      <c r="S77" s="382">
        <v>185203</v>
      </c>
      <c r="T77" s="382">
        <f t="shared" si="8"/>
        <v>212</v>
      </c>
      <c r="U77" s="382">
        <f t="shared" si="8"/>
        <v>4059514</v>
      </c>
    </row>
    <row r="78" spans="1:21" ht="15.6">
      <c r="A78" s="380">
        <v>67</v>
      </c>
      <c r="B78" s="381">
        <v>780215</v>
      </c>
      <c r="C78" s="381" t="s">
        <v>831</v>
      </c>
      <c r="D78" s="382">
        <v>0</v>
      </c>
      <c r="E78" s="382">
        <v>0</v>
      </c>
      <c r="F78" s="382">
        <v>0</v>
      </c>
      <c r="G78" s="382">
        <v>0</v>
      </c>
      <c r="H78" s="382">
        <f t="shared" si="6"/>
        <v>0</v>
      </c>
      <c r="I78" s="382">
        <f t="shared" si="6"/>
        <v>0</v>
      </c>
      <c r="J78" s="382">
        <v>922</v>
      </c>
      <c r="K78" s="382">
        <v>22353355</v>
      </c>
      <c r="L78" s="382">
        <v>0</v>
      </c>
      <c r="M78" s="382">
        <v>0</v>
      </c>
      <c r="N78" s="382">
        <f t="shared" si="7"/>
        <v>922</v>
      </c>
      <c r="O78" s="382">
        <f t="shared" si="7"/>
        <v>22353355</v>
      </c>
      <c r="P78" s="382">
        <v>152</v>
      </c>
      <c r="Q78" s="382">
        <v>2649913</v>
      </c>
      <c r="R78" s="382">
        <v>0</v>
      </c>
      <c r="S78" s="382">
        <v>2121</v>
      </c>
      <c r="T78" s="382">
        <f t="shared" si="8"/>
        <v>152</v>
      </c>
      <c r="U78" s="382">
        <f t="shared" si="8"/>
        <v>2652034</v>
      </c>
    </row>
    <row r="79" spans="1:21" ht="15.6">
      <c r="A79" s="380">
        <v>68</v>
      </c>
      <c r="B79" s="381">
        <v>780240</v>
      </c>
      <c r="C79" s="381" t="s">
        <v>832</v>
      </c>
      <c r="D79" s="382">
        <v>410</v>
      </c>
      <c r="E79" s="382">
        <v>22666695</v>
      </c>
      <c r="F79" s="382">
        <v>0</v>
      </c>
      <c r="G79" s="382">
        <v>0</v>
      </c>
      <c r="H79" s="382">
        <f t="shared" si="6"/>
        <v>410</v>
      </c>
      <c r="I79" s="382">
        <f t="shared" si="6"/>
        <v>22666695</v>
      </c>
      <c r="J79" s="382">
        <v>0</v>
      </c>
      <c r="K79" s="382">
        <v>0</v>
      </c>
      <c r="L79" s="382">
        <v>0</v>
      </c>
      <c r="M79" s="382">
        <v>0</v>
      </c>
      <c r="N79" s="382">
        <f t="shared" si="7"/>
        <v>0</v>
      </c>
      <c r="O79" s="382">
        <f t="shared" si="7"/>
        <v>0</v>
      </c>
      <c r="P79" s="382">
        <v>0</v>
      </c>
      <c r="Q79" s="382">
        <v>0</v>
      </c>
      <c r="R79" s="382">
        <v>0</v>
      </c>
      <c r="S79" s="382">
        <v>0</v>
      </c>
      <c r="T79" s="382">
        <f t="shared" si="8"/>
        <v>0</v>
      </c>
      <c r="U79" s="382">
        <f t="shared" si="8"/>
        <v>0</v>
      </c>
    </row>
    <row r="80" spans="1:21" ht="15.6">
      <c r="A80" s="380">
        <v>69</v>
      </c>
      <c r="B80" s="381">
        <v>780245</v>
      </c>
      <c r="C80" s="381" t="s">
        <v>833</v>
      </c>
      <c r="D80" s="382">
        <v>0</v>
      </c>
      <c r="E80" s="382">
        <v>0</v>
      </c>
      <c r="F80" s="382">
        <v>0</v>
      </c>
      <c r="G80" s="382">
        <v>0</v>
      </c>
      <c r="H80" s="382">
        <f t="shared" si="6"/>
        <v>0</v>
      </c>
      <c r="I80" s="382">
        <f t="shared" si="6"/>
        <v>0</v>
      </c>
      <c r="J80" s="382">
        <v>0</v>
      </c>
      <c r="K80" s="382">
        <v>0</v>
      </c>
      <c r="L80" s="382">
        <v>0</v>
      </c>
      <c r="M80" s="382">
        <v>0</v>
      </c>
      <c r="N80" s="382">
        <f t="shared" si="7"/>
        <v>0</v>
      </c>
      <c r="O80" s="382">
        <f t="shared" si="7"/>
        <v>0</v>
      </c>
      <c r="P80" s="382">
        <v>12</v>
      </c>
      <c r="Q80" s="382">
        <v>210657</v>
      </c>
      <c r="R80" s="382">
        <v>0</v>
      </c>
      <c r="S80" s="382">
        <v>0</v>
      </c>
      <c r="T80" s="382">
        <f t="shared" si="8"/>
        <v>12</v>
      </c>
      <c r="U80" s="382">
        <f t="shared" si="8"/>
        <v>210657</v>
      </c>
    </row>
    <row r="81" spans="1:22" ht="15.6">
      <c r="A81" s="383">
        <v>70</v>
      </c>
      <c r="B81" s="384">
        <v>780297</v>
      </c>
      <c r="C81" s="384" t="s">
        <v>834</v>
      </c>
      <c r="D81" s="382">
        <v>0</v>
      </c>
      <c r="E81" s="382">
        <v>0</v>
      </c>
      <c r="F81" s="382">
        <v>0</v>
      </c>
      <c r="G81" s="382">
        <v>0</v>
      </c>
      <c r="H81" s="382">
        <f t="shared" si="6"/>
        <v>0</v>
      </c>
      <c r="I81" s="382">
        <f t="shared" si="6"/>
        <v>0</v>
      </c>
      <c r="J81" s="382">
        <v>0</v>
      </c>
      <c r="K81" s="382">
        <v>0</v>
      </c>
      <c r="L81" s="382">
        <v>0</v>
      </c>
      <c r="M81" s="382">
        <v>0</v>
      </c>
      <c r="N81" s="382">
        <f t="shared" si="7"/>
        <v>0</v>
      </c>
      <c r="O81" s="382">
        <f t="shared" si="7"/>
        <v>0</v>
      </c>
      <c r="P81" s="382">
        <v>228</v>
      </c>
      <c r="Q81" s="382">
        <v>4004654</v>
      </c>
      <c r="R81" s="382">
        <v>0</v>
      </c>
      <c r="S81" s="382">
        <v>0</v>
      </c>
      <c r="T81" s="382">
        <f t="shared" si="8"/>
        <v>228</v>
      </c>
      <c r="U81" s="382">
        <f t="shared" si="8"/>
        <v>4004654</v>
      </c>
    </row>
    <row r="82" spans="1:22" s="376" customFormat="1">
      <c r="A82" s="385"/>
      <c r="B82" s="385"/>
      <c r="C82" s="385" t="s">
        <v>708</v>
      </c>
      <c r="D82" s="386">
        <f>SUM(D8:D81)</f>
        <v>21600</v>
      </c>
      <c r="E82" s="386">
        <f t="shared" ref="E82:U82" si="9">SUM(E8:E81)</f>
        <v>2330381861</v>
      </c>
      <c r="F82" s="386">
        <f t="shared" si="9"/>
        <v>97</v>
      </c>
      <c r="G82" s="386">
        <f t="shared" si="9"/>
        <v>13203948</v>
      </c>
      <c r="H82" s="386">
        <f t="shared" si="9"/>
        <v>21697</v>
      </c>
      <c r="I82" s="386">
        <f t="shared" si="9"/>
        <v>2343585809</v>
      </c>
      <c r="J82" s="386">
        <f t="shared" si="9"/>
        <v>72841</v>
      </c>
      <c r="K82" s="386">
        <f t="shared" si="9"/>
        <v>2269546598</v>
      </c>
      <c r="L82" s="386">
        <f t="shared" si="9"/>
        <v>1860</v>
      </c>
      <c r="M82" s="386">
        <f t="shared" si="9"/>
        <v>46123797</v>
      </c>
      <c r="N82" s="386">
        <f t="shared" si="9"/>
        <v>74701</v>
      </c>
      <c r="O82" s="386">
        <f t="shared" si="9"/>
        <v>2315670395</v>
      </c>
      <c r="P82" s="386">
        <f t="shared" si="9"/>
        <v>48847</v>
      </c>
      <c r="Q82" s="386">
        <f t="shared" si="9"/>
        <v>800028700</v>
      </c>
      <c r="R82" s="386">
        <f t="shared" si="9"/>
        <v>1941</v>
      </c>
      <c r="S82" s="386">
        <f t="shared" si="9"/>
        <v>33921087</v>
      </c>
      <c r="T82" s="386">
        <f t="shared" si="9"/>
        <v>50788</v>
      </c>
      <c r="U82" s="386">
        <f t="shared" si="9"/>
        <v>833949787</v>
      </c>
      <c r="V82" s="377"/>
    </row>
  </sheetData>
  <autoFilter ref="A7:U82"/>
  <mergeCells count="15">
    <mergeCell ref="A4:A6"/>
    <mergeCell ref="B4:B6"/>
    <mergeCell ref="C4:C6"/>
    <mergeCell ref="D4:I4"/>
    <mergeCell ref="J4:O4"/>
    <mergeCell ref="L5:M5"/>
    <mergeCell ref="N5:O5"/>
    <mergeCell ref="P4:U4"/>
    <mergeCell ref="D5:E5"/>
    <mergeCell ref="F5:G5"/>
    <mergeCell ref="H5:I5"/>
    <mergeCell ref="J5:K5"/>
    <mergeCell ref="P5:Q5"/>
    <mergeCell ref="R5:S5"/>
    <mergeCell ref="T5:U5"/>
  </mergeCells>
  <pageMargins left="0.15748031496062992" right="0.15748031496062992" top="0.74803149606299213" bottom="0.19685039370078741" header="0.31496062992125984" footer="0.15748031496062992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/>
  <dimension ref="A1:I134"/>
  <sheetViews>
    <sheetView zoomScale="120" zoomScaleNormal="120" workbookViewId="0">
      <pane xSplit="3" ySplit="5" topLeftCell="D6" activePane="bottomRight" state="frozen"/>
      <selection activeCell="D126" sqref="D126"/>
      <selection pane="topRight" activeCell="D126" sqref="D126"/>
      <selection pane="bottomLeft" activeCell="D126" sqref="D126"/>
      <selection pane="bottomRight" activeCell="H10" sqref="H10"/>
    </sheetView>
  </sheetViews>
  <sheetFormatPr defaultColWidth="9.109375" defaultRowHeight="12.75" customHeight="1"/>
  <cols>
    <col min="1" max="1" width="3.44140625" style="121" customWidth="1"/>
    <col min="2" max="2" width="9.33203125" style="121" customWidth="1"/>
    <col min="3" max="3" width="35.6640625" style="121" customWidth="1"/>
    <col min="4" max="4" width="8.44140625" style="121" customWidth="1"/>
    <col min="5" max="5" width="10.88671875" style="121" customWidth="1"/>
    <col min="6" max="6" width="9.6640625" style="122" customWidth="1"/>
    <col min="7" max="7" width="12.109375" style="121" customWidth="1"/>
    <col min="8" max="8" width="10.88671875" style="121" customWidth="1"/>
    <col min="9" max="9" width="12.109375" style="121" customWidth="1"/>
    <col min="10" max="16384" width="9.109375" style="121"/>
  </cols>
  <sheetData>
    <row r="1" spans="1:9" ht="27" customHeight="1">
      <c r="A1" s="530" t="s">
        <v>1057</v>
      </c>
      <c r="B1" s="531"/>
      <c r="C1" s="531"/>
      <c r="D1" s="531"/>
      <c r="E1" s="531"/>
    </row>
    <row r="2" spans="1:9" ht="21" customHeight="1">
      <c r="A2" s="532" t="s">
        <v>427</v>
      </c>
      <c r="B2" s="533" t="s">
        <v>1</v>
      </c>
      <c r="C2" s="533" t="s">
        <v>948</v>
      </c>
      <c r="D2" s="534" t="s">
        <v>949</v>
      </c>
      <c r="E2" s="534"/>
      <c r="F2" s="528" t="s">
        <v>950</v>
      </c>
      <c r="G2" s="528"/>
      <c r="H2" s="528" t="s">
        <v>951</v>
      </c>
      <c r="I2" s="528"/>
    </row>
    <row r="3" spans="1:9" ht="13.5" customHeight="1">
      <c r="A3" s="532"/>
      <c r="B3" s="533"/>
      <c r="C3" s="533"/>
      <c r="D3" s="529" t="s">
        <v>952</v>
      </c>
      <c r="E3" s="529"/>
      <c r="F3" s="528"/>
      <c r="G3" s="528"/>
      <c r="H3" s="528"/>
      <c r="I3" s="528"/>
    </row>
    <row r="4" spans="1:9" ht="24.75" customHeight="1">
      <c r="A4" s="532"/>
      <c r="B4" s="533"/>
      <c r="C4" s="533"/>
      <c r="D4" s="529" t="s">
        <v>953</v>
      </c>
      <c r="E4" s="529" t="s">
        <v>954</v>
      </c>
      <c r="F4" s="528"/>
      <c r="G4" s="528"/>
      <c r="H4" s="528"/>
      <c r="I4" s="528"/>
    </row>
    <row r="5" spans="1:9" ht="47.25" customHeight="1">
      <c r="A5" s="532"/>
      <c r="B5" s="533"/>
      <c r="C5" s="533"/>
      <c r="D5" s="529"/>
      <c r="E5" s="529"/>
      <c r="F5" s="361" t="s">
        <v>953</v>
      </c>
      <c r="G5" s="194" t="s">
        <v>954</v>
      </c>
      <c r="H5" s="169" t="s">
        <v>953</v>
      </c>
      <c r="I5" s="169" t="s">
        <v>954</v>
      </c>
    </row>
    <row r="6" spans="1:9" ht="26.25" customHeight="1">
      <c r="A6" s="163">
        <v>1</v>
      </c>
      <c r="B6" s="163">
        <v>780006</v>
      </c>
      <c r="C6" s="163" t="s">
        <v>955</v>
      </c>
      <c r="D6" s="163">
        <v>1323</v>
      </c>
      <c r="E6" s="163">
        <v>950575</v>
      </c>
      <c r="F6" s="164">
        <v>-71</v>
      </c>
      <c r="G6" s="193">
        <v>-50752</v>
      </c>
      <c r="H6" s="193">
        <f t="shared" ref="H6:H37" si="0">F6+D6</f>
        <v>1252</v>
      </c>
      <c r="I6" s="193">
        <f t="shared" ref="I6:I37" si="1">G6+E6</f>
        <v>899823</v>
      </c>
    </row>
    <row r="7" spans="1:9" ht="18.75" customHeight="1">
      <c r="A7" s="163">
        <f>A6+1</f>
        <v>2</v>
      </c>
      <c r="B7" s="163">
        <v>780001</v>
      </c>
      <c r="C7" s="163" t="s">
        <v>798</v>
      </c>
      <c r="D7" s="163">
        <v>0</v>
      </c>
      <c r="E7" s="163">
        <v>0</v>
      </c>
      <c r="F7" s="164"/>
      <c r="G7" s="166"/>
      <c r="H7" s="193">
        <f t="shared" si="0"/>
        <v>0</v>
      </c>
      <c r="I7" s="193">
        <f t="shared" si="1"/>
        <v>0</v>
      </c>
    </row>
    <row r="8" spans="1:9" ht="12.75" customHeight="1">
      <c r="A8" s="163">
        <f t="shared" ref="A8:A71" si="2">A7+1</f>
        <v>3</v>
      </c>
      <c r="B8" s="163">
        <v>780007</v>
      </c>
      <c r="C8" s="163" t="s">
        <v>801</v>
      </c>
      <c r="D8" s="163">
        <v>370</v>
      </c>
      <c r="E8" s="163">
        <v>265845</v>
      </c>
      <c r="F8" s="164">
        <v>-27</v>
      </c>
      <c r="G8" s="193">
        <v>-19726</v>
      </c>
      <c r="H8" s="193">
        <f t="shared" si="0"/>
        <v>343</v>
      </c>
      <c r="I8" s="193">
        <f t="shared" si="1"/>
        <v>246119</v>
      </c>
    </row>
    <row r="9" spans="1:9" ht="12.75" customHeight="1">
      <c r="A9" s="163">
        <f t="shared" si="2"/>
        <v>4</v>
      </c>
      <c r="B9" s="163">
        <v>780009</v>
      </c>
      <c r="C9" s="163" t="s">
        <v>927</v>
      </c>
      <c r="D9" s="163">
        <v>1919</v>
      </c>
      <c r="E9" s="163">
        <v>2168449</v>
      </c>
      <c r="F9" s="164"/>
      <c r="G9" s="166"/>
      <c r="H9" s="193">
        <f t="shared" si="0"/>
        <v>1919</v>
      </c>
      <c r="I9" s="193">
        <f t="shared" si="1"/>
        <v>2168449</v>
      </c>
    </row>
    <row r="10" spans="1:9" ht="23.25" customHeight="1">
      <c r="A10" s="163">
        <f t="shared" si="2"/>
        <v>5</v>
      </c>
      <c r="B10" s="163">
        <v>780010</v>
      </c>
      <c r="C10" s="163" t="s">
        <v>956</v>
      </c>
      <c r="D10" s="163">
        <v>21</v>
      </c>
      <c r="E10" s="163">
        <v>14769</v>
      </c>
      <c r="F10" s="164"/>
      <c r="G10" s="166"/>
      <c r="H10" s="193">
        <f t="shared" si="0"/>
        <v>21</v>
      </c>
      <c r="I10" s="193">
        <f t="shared" si="1"/>
        <v>14769</v>
      </c>
    </row>
    <row r="11" spans="1:9" ht="18.75" customHeight="1">
      <c r="A11" s="163">
        <f t="shared" si="2"/>
        <v>6</v>
      </c>
      <c r="B11" s="163">
        <v>780011</v>
      </c>
      <c r="C11" s="163" t="s">
        <v>435</v>
      </c>
      <c r="D11" s="163">
        <v>1365</v>
      </c>
      <c r="E11" s="163">
        <v>980752</v>
      </c>
      <c r="F11" s="164">
        <v>-143</v>
      </c>
      <c r="G11" s="193">
        <v>-102876</v>
      </c>
      <c r="H11" s="193">
        <f t="shared" si="0"/>
        <v>1222</v>
      </c>
      <c r="I11" s="193">
        <f t="shared" si="1"/>
        <v>877876</v>
      </c>
    </row>
    <row r="12" spans="1:9" ht="22.5" customHeight="1">
      <c r="A12" s="163">
        <f t="shared" si="2"/>
        <v>7</v>
      </c>
      <c r="B12" s="163">
        <v>780013</v>
      </c>
      <c r="C12" s="163" t="s">
        <v>957</v>
      </c>
      <c r="D12" s="163">
        <v>302</v>
      </c>
      <c r="E12" s="163">
        <v>322560</v>
      </c>
      <c r="F12" s="164"/>
      <c r="G12" s="166"/>
      <c r="H12" s="193">
        <f t="shared" si="0"/>
        <v>302</v>
      </c>
      <c r="I12" s="193">
        <f t="shared" si="1"/>
        <v>322560</v>
      </c>
    </row>
    <row r="13" spans="1:9" ht="24.75" customHeight="1">
      <c r="A13" s="163">
        <f t="shared" si="2"/>
        <v>8</v>
      </c>
      <c r="B13" s="163">
        <v>780014</v>
      </c>
      <c r="C13" s="163" t="s">
        <v>958</v>
      </c>
      <c r="D13" s="163">
        <v>21690</v>
      </c>
      <c r="E13" s="163">
        <v>15645381</v>
      </c>
      <c r="F13" s="167">
        <v>-2838</v>
      </c>
      <c r="G13" s="193">
        <v>722729</v>
      </c>
      <c r="H13" s="193">
        <f t="shared" si="0"/>
        <v>18852</v>
      </c>
      <c r="I13" s="193">
        <f t="shared" si="1"/>
        <v>16368110</v>
      </c>
    </row>
    <row r="14" spans="1:9" ht="12.75" customHeight="1">
      <c r="A14" s="163">
        <f t="shared" si="2"/>
        <v>9</v>
      </c>
      <c r="B14" s="163">
        <v>780016</v>
      </c>
      <c r="C14" s="163" t="s">
        <v>959</v>
      </c>
      <c r="D14" s="163">
        <v>1500</v>
      </c>
      <c r="E14" s="163">
        <v>1077750</v>
      </c>
      <c r="F14" s="164"/>
      <c r="G14" s="166"/>
      <c r="H14" s="193">
        <f t="shared" si="0"/>
        <v>1500</v>
      </c>
      <c r="I14" s="193">
        <f t="shared" si="1"/>
        <v>1077750</v>
      </c>
    </row>
    <row r="15" spans="1:9" ht="12.75" customHeight="1">
      <c r="A15" s="163">
        <f t="shared" si="2"/>
        <v>10</v>
      </c>
      <c r="B15" s="163">
        <v>780019</v>
      </c>
      <c r="C15" s="163" t="s">
        <v>688</v>
      </c>
      <c r="D15" s="163">
        <v>250</v>
      </c>
      <c r="E15" s="163">
        <v>179625</v>
      </c>
      <c r="F15" s="164">
        <v>-183</v>
      </c>
      <c r="G15" s="193">
        <v>-131126</v>
      </c>
      <c r="H15" s="193">
        <f t="shared" si="0"/>
        <v>67</v>
      </c>
      <c r="I15" s="193">
        <f t="shared" si="1"/>
        <v>48499</v>
      </c>
    </row>
    <row r="16" spans="1:9" ht="12.75" customHeight="1">
      <c r="A16" s="163">
        <f t="shared" si="2"/>
        <v>11</v>
      </c>
      <c r="B16" s="163">
        <v>780020</v>
      </c>
      <c r="C16" s="163" t="s">
        <v>502</v>
      </c>
      <c r="D16" s="163">
        <v>3096</v>
      </c>
      <c r="E16" s="163">
        <v>2541420</v>
      </c>
      <c r="F16" s="164"/>
      <c r="G16" s="166"/>
      <c r="H16" s="193">
        <f t="shared" si="0"/>
        <v>3096</v>
      </c>
      <c r="I16" s="193">
        <f t="shared" si="1"/>
        <v>2541420</v>
      </c>
    </row>
    <row r="17" spans="1:9" ht="12.75" customHeight="1">
      <c r="A17" s="163">
        <f t="shared" si="2"/>
        <v>12</v>
      </c>
      <c r="B17" s="163">
        <v>780021</v>
      </c>
      <c r="C17" s="163" t="s">
        <v>960</v>
      </c>
      <c r="D17" s="163">
        <v>1187</v>
      </c>
      <c r="E17" s="163">
        <v>852860</v>
      </c>
      <c r="F17" s="164">
        <v>-225</v>
      </c>
      <c r="G17" s="193">
        <v>-161532</v>
      </c>
      <c r="H17" s="193">
        <f t="shared" si="0"/>
        <v>962</v>
      </c>
      <c r="I17" s="193">
        <f t="shared" si="1"/>
        <v>691328</v>
      </c>
    </row>
    <row r="18" spans="1:9" ht="12.75" customHeight="1">
      <c r="A18" s="163">
        <f t="shared" si="2"/>
        <v>13</v>
      </c>
      <c r="B18" s="163">
        <v>780022</v>
      </c>
      <c r="C18" s="163" t="s">
        <v>961</v>
      </c>
      <c r="D18" s="163">
        <v>2400</v>
      </c>
      <c r="E18" s="163">
        <v>1724400</v>
      </c>
      <c r="F18" s="164">
        <v>-89</v>
      </c>
      <c r="G18" s="193">
        <v>-64273</v>
      </c>
      <c r="H18" s="193">
        <f t="shared" si="0"/>
        <v>2311</v>
      </c>
      <c r="I18" s="193">
        <f t="shared" si="1"/>
        <v>1660127</v>
      </c>
    </row>
    <row r="19" spans="1:9" ht="12.75" customHeight="1">
      <c r="A19" s="163">
        <f t="shared" si="2"/>
        <v>14</v>
      </c>
      <c r="B19" s="163">
        <v>780023</v>
      </c>
      <c r="C19" s="163" t="s">
        <v>962</v>
      </c>
      <c r="D19" s="163">
        <v>1609</v>
      </c>
      <c r="E19" s="163">
        <v>1155477</v>
      </c>
      <c r="F19" s="164">
        <v>-109</v>
      </c>
      <c r="G19" s="193">
        <v>-77727</v>
      </c>
      <c r="H19" s="193">
        <f t="shared" si="0"/>
        <v>1500</v>
      </c>
      <c r="I19" s="193">
        <f t="shared" si="1"/>
        <v>1077750</v>
      </c>
    </row>
    <row r="20" spans="1:9" ht="12.75" customHeight="1">
      <c r="A20" s="163">
        <f t="shared" si="2"/>
        <v>15</v>
      </c>
      <c r="B20" s="163">
        <v>780024</v>
      </c>
      <c r="C20" s="163" t="s">
        <v>963</v>
      </c>
      <c r="D20" s="163">
        <v>1200</v>
      </c>
      <c r="E20" s="163">
        <v>862200</v>
      </c>
      <c r="F20" s="164"/>
      <c r="G20" s="166"/>
      <c r="H20" s="193">
        <f t="shared" si="0"/>
        <v>1200</v>
      </c>
      <c r="I20" s="193">
        <f t="shared" si="1"/>
        <v>862200</v>
      </c>
    </row>
    <row r="21" spans="1:9" ht="12.75" customHeight="1">
      <c r="A21" s="163">
        <f t="shared" si="2"/>
        <v>16</v>
      </c>
      <c r="B21" s="163">
        <v>780025</v>
      </c>
      <c r="C21" s="163" t="s">
        <v>511</v>
      </c>
      <c r="D21" s="163">
        <v>2314</v>
      </c>
      <c r="E21" s="163">
        <v>1662908</v>
      </c>
      <c r="F21" s="164">
        <v>214</v>
      </c>
      <c r="G21" s="193">
        <v>153628</v>
      </c>
      <c r="H21" s="193">
        <f t="shared" si="0"/>
        <v>2528</v>
      </c>
      <c r="I21" s="193">
        <f t="shared" si="1"/>
        <v>1816536</v>
      </c>
    </row>
    <row r="22" spans="1:9" ht="12.75" customHeight="1">
      <c r="A22" s="163">
        <f t="shared" si="2"/>
        <v>17</v>
      </c>
      <c r="B22" s="163">
        <v>780026</v>
      </c>
      <c r="C22" s="163" t="s">
        <v>964</v>
      </c>
      <c r="D22" s="163">
        <v>1855</v>
      </c>
      <c r="E22" s="163">
        <v>1332658</v>
      </c>
      <c r="F22" s="164"/>
      <c r="G22" s="166"/>
      <c r="H22" s="193">
        <f t="shared" si="0"/>
        <v>1855</v>
      </c>
      <c r="I22" s="193">
        <f t="shared" si="1"/>
        <v>1332658</v>
      </c>
    </row>
    <row r="23" spans="1:9" ht="12.75" customHeight="1">
      <c r="A23" s="163">
        <f t="shared" si="2"/>
        <v>18</v>
      </c>
      <c r="B23" s="163">
        <v>780027</v>
      </c>
      <c r="C23" s="163" t="s">
        <v>596</v>
      </c>
      <c r="D23" s="163">
        <v>1400</v>
      </c>
      <c r="E23" s="163">
        <v>1005900</v>
      </c>
      <c r="F23" s="164">
        <v>-102</v>
      </c>
      <c r="G23" s="193">
        <v>-73156</v>
      </c>
      <c r="H23" s="193">
        <f t="shared" si="0"/>
        <v>1298</v>
      </c>
      <c r="I23" s="193">
        <f t="shared" si="1"/>
        <v>932744</v>
      </c>
    </row>
    <row r="24" spans="1:9" ht="12.75" customHeight="1">
      <c r="A24" s="163">
        <f t="shared" si="2"/>
        <v>19</v>
      </c>
      <c r="B24" s="163">
        <v>780028</v>
      </c>
      <c r="C24" s="163" t="s">
        <v>514</v>
      </c>
      <c r="D24" s="163">
        <v>1645</v>
      </c>
      <c r="E24" s="163">
        <v>1181921</v>
      </c>
      <c r="F24" s="164"/>
      <c r="G24" s="166"/>
      <c r="H24" s="193">
        <f t="shared" si="0"/>
        <v>1645</v>
      </c>
      <c r="I24" s="193">
        <f t="shared" si="1"/>
        <v>1181921</v>
      </c>
    </row>
    <row r="25" spans="1:9" ht="12.75" customHeight="1">
      <c r="A25" s="163">
        <f t="shared" si="2"/>
        <v>20</v>
      </c>
      <c r="B25" s="163">
        <v>780030</v>
      </c>
      <c r="C25" s="163" t="s">
        <v>965</v>
      </c>
      <c r="D25" s="163">
        <v>800</v>
      </c>
      <c r="E25" s="163">
        <v>574800</v>
      </c>
      <c r="F25" s="164">
        <v>-69</v>
      </c>
      <c r="G25" s="193">
        <v>-49642</v>
      </c>
      <c r="H25" s="193">
        <f t="shared" si="0"/>
        <v>731</v>
      </c>
      <c r="I25" s="193">
        <f t="shared" si="1"/>
        <v>525158</v>
      </c>
    </row>
    <row r="26" spans="1:9" ht="12.75" customHeight="1">
      <c r="A26" s="163">
        <f t="shared" si="2"/>
        <v>21</v>
      </c>
      <c r="B26" s="163">
        <v>780031</v>
      </c>
      <c r="C26" s="163" t="s">
        <v>966</v>
      </c>
      <c r="D26" s="163">
        <v>746</v>
      </c>
      <c r="E26" s="163">
        <v>536001</v>
      </c>
      <c r="F26" s="164">
        <v>-81</v>
      </c>
      <c r="G26" s="193">
        <v>-57872</v>
      </c>
      <c r="H26" s="193">
        <f t="shared" si="0"/>
        <v>665</v>
      </c>
      <c r="I26" s="193">
        <f t="shared" si="1"/>
        <v>478129</v>
      </c>
    </row>
    <row r="27" spans="1:9" ht="12.75" customHeight="1">
      <c r="A27" s="163">
        <f t="shared" si="2"/>
        <v>22</v>
      </c>
      <c r="B27" s="163">
        <v>780032</v>
      </c>
      <c r="C27" s="163" t="s">
        <v>727</v>
      </c>
      <c r="D27" s="163">
        <v>150</v>
      </c>
      <c r="E27" s="163">
        <v>107775</v>
      </c>
      <c r="F27" s="164">
        <v>-43</v>
      </c>
      <c r="G27" s="193">
        <v>-30961</v>
      </c>
      <c r="H27" s="193">
        <f t="shared" si="0"/>
        <v>107</v>
      </c>
      <c r="I27" s="193">
        <f t="shared" si="1"/>
        <v>76814</v>
      </c>
    </row>
    <row r="28" spans="1:9" ht="15" customHeight="1">
      <c r="A28" s="163">
        <f t="shared" si="2"/>
        <v>23</v>
      </c>
      <c r="B28" s="163">
        <v>780035</v>
      </c>
      <c r="C28" s="163" t="s">
        <v>967</v>
      </c>
      <c r="D28" s="163">
        <v>18144</v>
      </c>
      <c r="E28" s="163">
        <v>18699701</v>
      </c>
      <c r="F28" s="193">
        <v>-2810</v>
      </c>
      <c r="G28" s="193">
        <v>-2729408</v>
      </c>
      <c r="H28" s="193">
        <f t="shared" si="0"/>
        <v>15334</v>
      </c>
      <c r="I28" s="193">
        <f t="shared" si="1"/>
        <v>15970293</v>
      </c>
    </row>
    <row r="29" spans="1:9" ht="21.75" customHeight="1">
      <c r="A29" s="163">
        <f t="shared" si="2"/>
        <v>24</v>
      </c>
      <c r="B29" s="163">
        <v>780039</v>
      </c>
      <c r="C29" s="163" t="s">
        <v>968</v>
      </c>
      <c r="D29" s="163">
        <v>4098</v>
      </c>
      <c r="E29" s="163">
        <v>3359321</v>
      </c>
      <c r="F29" s="164"/>
      <c r="G29" s="166"/>
      <c r="H29" s="193">
        <f t="shared" si="0"/>
        <v>4098</v>
      </c>
      <c r="I29" s="193">
        <f t="shared" si="1"/>
        <v>3359321</v>
      </c>
    </row>
    <row r="30" spans="1:9" ht="12.75" customHeight="1">
      <c r="A30" s="163">
        <f t="shared" si="2"/>
        <v>25</v>
      </c>
      <c r="B30" s="163">
        <v>780041</v>
      </c>
      <c r="C30" s="163" t="s">
        <v>969</v>
      </c>
      <c r="D30" s="163">
        <v>2862</v>
      </c>
      <c r="E30" s="163">
        <v>2056347</v>
      </c>
      <c r="F30" s="164">
        <v>-463</v>
      </c>
      <c r="G30" s="193">
        <v>-159670</v>
      </c>
      <c r="H30" s="193">
        <f t="shared" si="0"/>
        <v>2399</v>
      </c>
      <c r="I30" s="193">
        <f t="shared" si="1"/>
        <v>1896677</v>
      </c>
    </row>
    <row r="31" spans="1:9" ht="12.75" customHeight="1">
      <c r="A31" s="163">
        <f t="shared" si="2"/>
        <v>26</v>
      </c>
      <c r="B31" s="163">
        <v>780042</v>
      </c>
      <c r="C31" s="163" t="s">
        <v>810</v>
      </c>
      <c r="D31" s="163">
        <v>430</v>
      </c>
      <c r="E31" s="163">
        <v>308955</v>
      </c>
      <c r="F31" s="164">
        <v>-37</v>
      </c>
      <c r="G31" s="193">
        <v>-26780</v>
      </c>
      <c r="H31" s="193">
        <f t="shared" si="0"/>
        <v>393</v>
      </c>
      <c r="I31" s="193">
        <f t="shared" si="1"/>
        <v>282175</v>
      </c>
    </row>
    <row r="32" spans="1:9" ht="12.75" customHeight="1">
      <c r="A32" s="163">
        <f t="shared" si="2"/>
        <v>27</v>
      </c>
      <c r="B32" s="163">
        <v>780043</v>
      </c>
      <c r="C32" s="163" t="s">
        <v>713</v>
      </c>
      <c r="D32" s="163">
        <v>665</v>
      </c>
      <c r="E32" s="163">
        <v>1176742</v>
      </c>
      <c r="F32" s="164"/>
      <c r="G32" s="166"/>
      <c r="H32" s="193">
        <f t="shared" si="0"/>
        <v>665</v>
      </c>
      <c r="I32" s="193">
        <f t="shared" si="1"/>
        <v>1176742</v>
      </c>
    </row>
    <row r="33" spans="1:9" ht="12.75" customHeight="1">
      <c r="A33" s="163">
        <f t="shared" si="2"/>
        <v>28</v>
      </c>
      <c r="B33" s="163">
        <v>780045</v>
      </c>
      <c r="C33" s="163" t="s">
        <v>764</v>
      </c>
      <c r="D33" s="163">
        <v>601</v>
      </c>
      <c r="E33" s="163">
        <v>431101</v>
      </c>
      <c r="F33" s="164"/>
      <c r="G33" s="166"/>
      <c r="H33" s="193">
        <f t="shared" si="0"/>
        <v>601</v>
      </c>
      <c r="I33" s="193">
        <f t="shared" si="1"/>
        <v>431101</v>
      </c>
    </row>
    <row r="34" spans="1:9" ht="12.75" customHeight="1">
      <c r="A34" s="163">
        <f t="shared" si="2"/>
        <v>29</v>
      </c>
      <c r="B34" s="163">
        <v>780046</v>
      </c>
      <c r="C34" s="163" t="s">
        <v>614</v>
      </c>
      <c r="D34" s="163">
        <v>280</v>
      </c>
      <c r="E34" s="163">
        <v>219017</v>
      </c>
      <c r="F34" s="164">
        <v>30</v>
      </c>
      <c r="G34" s="193">
        <v>87911</v>
      </c>
      <c r="H34" s="193">
        <f t="shared" si="0"/>
        <v>310</v>
      </c>
      <c r="I34" s="193">
        <f t="shared" si="1"/>
        <v>306928</v>
      </c>
    </row>
    <row r="35" spans="1:9" ht="12.75" customHeight="1">
      <c r="A35" s="163">
        <f t="shared" si="2"/>
        <v>30</v>
      </c>
      <c r="B35" s="163">
        <v>780048</v>
      </c>
      <c r="C35" s="163" t="s">
        <v>811</v>
      </c>
      <c r="D35" s="163">
        <v>161</v>
      </c>
      <c r="E35" s="163">
        <v>138548</v>
      </c>
      <c r="F35" s="164">
        <v>-25</v>
      </c>
      <c r="G35" s="193">
        <v>-15428</v>
      </c>
      <c r="H35" s="193">
        <f t="shared" si="0"/>
        <v>136</v>
      </c>
      <c r="I35" s="193">
        <f t="shared" si="1"/>
        <v>123120</v>
      </c>
    </row>
    <row r="36" spans="1:9" ht="12.75" customHeight="1">
      <c r="A36" s="163">
        <f t="shared" si="2"/>
        <v>31</v>
      </c>
      <c r="B36" s="163">
        <v>780049</v>
      </c>
      <c r="C36" s="163" t="s">
        <v>970</v>
      </c>
      <c r="D36" s="163">
        <v>40</v>
      </c>
      <c r="E36" s="163">
        <v>28740</v>
      </c>
      <c r="F36" s="164">
        <v>6</v>
      </c>
      <c r="G36" s="193">
        <v>4180</v>
      </c>
      <c r="H36" s="193">
        <f t="shared" si="0"/>
        <v>46</v>
      </c>
      <c r="I36" s="193">
        <f t="shared" si="1"/>
        <v>32920</v>
      </c>
    </row>
    <row r="37" spans="1:9" ht="12.75" customHeight="1">
      <c r="A37" s="163">
        <f t="shared" si="2"/>
        <v>32</v>
      </c>
      <c r="B37" s="163">
        <v>780050</v>
      </c>
      <c r="C37" s="163" t="s">
        <v>670</v>
      </c>
      <c r="D37" s="163">
        <v>6150</v>
      </c>
      <c r="E37" s="163">
        <v>4418416</v>
      </c>
      <c r="F37" s="164">
        <v>-331</v>
      </c>
      <c r="G37" s="193">
        <v>-237530</v>
      </c>
      <c r="H37" s="193">
        <f t="shared" si="0"/>
        <v>5819</v>
      </c>
      <c r="I37" s="193">
        <f t="shared" si="1"/>
        <v>4180886</v>
      </c>
    </row>
    <row r="38" spans="1:9" ht="12.75" customHeight="1">
      <c r="A38" s="163">
        <f t="shared" si="2"/>
        <v>33</v>
      </c>
      <c r="B38" s="163">
        <v>780051</v>
      </c>
      <c r="C38" s="163" t="s">
        <v>440</v>
      </c>
      <c r="D38" s="163">
        <v>3850</v>
      </c>
      <c r="E38" s="163">
        <v>2766465</v>
      </c>
      <c r="F38" s="164"/>
      <c r="G38" s="166"/>
      <c r="H38" s="193">
        <f t="shared" ref="H38:H69" si="3">F38+D38</f>
        <v>3850</v>
      </c>
      <c r="I38" s="193">
        <f t="shared" ref="I38:I69" si="4">G38+E38</f>
        <v>2766465</v>
      </c>
    </row>
    <row r="39" spans="1:9" ht="25.5" customHeight="1">
      <c r="A39" s="163">
        <f t="shared" si="2"/>
        <v>34</v>
      </c>
      <c r="B39" s="163">
        <v>780052</v>
      </c>
      <c r="C39" s="163" t="s">
        <v>971</v>
      </c>
      <c r="D39" s="163">
        <v>5304</v>
      </c>
      <c r="E39" s="163">
        <v>3810924</v>
      </c>
      <c r="F39" s="164">
        <v>-165</v>
      </c>
      <c r="G39" s="193">
        <v>163357</v>
      </c>
      <c r="H39" s="193">
        <f t="shared" si="3"/>
        <v>5139</v>
      </c>
      <c r="I39" s="193">
        <f t="shared" si="4"/>
        <v>3974281</v>
      </c>
    </row>
    <row r="40" spans="1:9" ht="12.75" customHeight="1">
      <c r="A40" s="163">
        <f t="shared" si="2"/>
        <v>35</v>
      </c>
      <c r="B40" s="163">
        <v>780053</v>
      </c>
      <c r="C40" s="163" t="s">
        <v>448</v>
      </c>
      <c r="D40" s="163">
        <v>4300</v>
      </c>
      <c r="E40" s="163">
        <v>3089550</v>
      </c>
      <c r="F40" s="164"/>
      <c r="G40" s="166"/>
      <c r="H40" s="193">
        <f t="shared" si="3"/>
        <v>4300</v>
      </c>
      <c r="I40" s="193">
        <f t="shared" si="4"/>
        <v>3089550</v>
      </c>
    </row>
    <row r="41" spans="1:9" ht="12.75" customHeight="1">
      <c r="A41" s="163">
        <f t="shared" si="2"/>
        <v>36</v>
      </c>
      <c r="B41" s="163">
        <v>780054</v>
      </c>
      <c r="C41" s="163" t="s">
        <v>588</v>
      </c>
      <c r="D41" s="163">
        <v>1770</v>
      </c>
      <c r="E41" s="163">
        <v>1686503</v>
      </c>
      <c r="F41" s="164">
        <v>197</v>
      </c>
      <c r="G41" s="193">
        <v>241820</v>
      </c>
      <c r="H41" s="193">
        <f t="shared" si="3"/>
        <v>1967</v>
      </c>
      <c r="I41" s="193">
        <f t="shared" si="4"/>
        <v>1928323</v>
      </c>
    </row>
    <row r="42" spans="1:9" ht="12.75" customHeight="1">
      <c r="A42" s="163">
        <f t="shared" si="2"/>
        <v>37</v>
      </c>
      <c r="B42" s="163">
        <v>780055</v>
      </c>
      <c r="C42" s="163" t="s">
        <v>450</v>
      </c>
      <c r="D42" s="163">
        <v>2418</v>
      </c>
      <c r="E42" s="163">
        <v>1737153</v>
      </c>
      <c r="F42" s="164">
        <v>193</v>
      </c>
      <c r="G42" s="193">
        <v>138524</v>
      </c>
      <c r="H42" s="193">
        <f t="shared" si="3"/>
        <v>2611</v>
      </c>
      <c r="I42" s="193">
        <f t="shared" si="4"/>
        <v>1875677</v>
      </c>
    </row>
    <row r="43" spans="1:9" ht="12.75" customHeight="1">
      <c r="A43" s="163">
        <f t="shared" si="2"/>
        <v>38</v>
      </c>
      <c r="B43" s="163">
        <v>780056</v>
      </c>
      <c r="C43" s="163" t="s">
        <v>685</v>
      </c>
      <c r="D43" s="163">
        <v>4350</v>
      </c>
      <c r="E43" s="163">
        <v>3125475</v>
      </c>
      <c r="F43" s="164"/>
      <c r="G43" s="166"/>
      <c r="H43" s="193">
        <f t="shared" si="3"/>
        <v>4350</v>
      </c>
      <c r="I43" s="193">
        <f t="shared" si="4"/>
        <v>3125475</v>
      </c>
    </row>
    <row r="44" spans="1:9" ht="12.75" customHeight="1">
      <c r="A44" s="163">
        <f t="shared" si="2"/>
        <v>39</v>
      </c>
      <c r="B44" s="163">
        <v>780057</v>
      </c>
      <c r="C44" s="163" t="s">
        <v>704</v>
      </c>
      <c r="D44" s="163">
        <v>6620</v>
      </c>
      <c r="E44" s="163">
        <v>4756470</v>
      </c>
      <c r="F44" s="164"/>
      <c r="G44" s="166"/>
      <c r="H44" s="193">
        <f t="shared" si="3"/>
        <v>6620</v>
      </c>
      <c r="I44" s="193">
        <f t="shared" si="4"/>
        <v>4756470</v>
      </c>
    </row>
    <row r="45" spans="1:9" ht="12.75" customHeight="1">
      <c r="A45" s="163">
        <f t="shared" si="2"/>
        <v>40</v>
      </c>
      <c r="B45" s="163">
        <v>780058</v>
      </c>
      <c r="C45" s="163" t="s">
        <v>465</v>
      </c>
      <c r="D45" s="163">
        <v>4244</v>
      </c>
      <c r="E45" s="163">
        <v>3049134</v>
      </c>
      <c r="F45" s="164">
        <v>299</v>
      </c>
      <c r="G45" s="193">
        <v>214685</v>
      </c>
      <c r="H45" s="193">
        <f t="shared" si="3"/>
        <v>4543</v>
      </c>
      <c r="I45" s="193">
        <f t="shared" si="4"/>
        <v>3263819</v>
      </c>
    </row>
    <row r="46" spans="1:9" ht="12.75" customHeight="1">
      <c r="A46" s="163">
        <f t="shared" si="2"/>
        <v>41</v>
      </c>
      <c r="B46" s="163">
        <v>780059</v>
      </c>
      <c r="C46" s="163" t="s">
        <v>972</v>
      </c>
      <c r="D46" s="163">
        <v>4650</v>
      </c>
      <c r="E46" s="163">
        <v>3988035</v>
      </c>
      <c r="F46" s="164">
        <v>505</v>
      </c>
      <c r="G46" s="193">
        <v>408374</v>
      </c>
      <c r="H46" s="193">
        <f t="shared" si="3"/>
        <v>5155</v>
      </c>
      <c r="I46" s="193">
        <f t="shared" si="4"/>
        <v>4396409</v>
      </c>
    </row>
    <row r="47" spans="1:9" ht="12.75" customHeight="1">
      <c r="A47" s="163">
        <f t="shared" si="2"/>
        <v>42</v>
      </c>
      <c r="B47" s="163">
        <v>780060</v>
      </c>
      <c r="C47" s="163" t="s">
        <v>870</v>
      </c>
      <c r="D47" s="163">
        <v>693</v>
      </c>
      <c r="E47" s="163">
        <v>497920</v>
      </c>
      <c r="F47" s="164">
        <v>-59</v>
      </c>
      <c r="G47" s="193">
        <v>-42522</v>
      </c>
      <c r="H47" s="193">
        <f t="shared" si="3"/>
        <v>634</v>
      </c>
      <c r="I47" s="193">
        <f t="shared" si="4"/>
        <v>455398</v>
      </c>
    </row>
    <row r="48" spans="1:9" ht="26.25" customHeight="1">
      <c r="A48" s="163">
        <f t="shared" si="2"/>
        <v>43</v>
      </c>
      <c r="B48" s="163">
        <v>780061</v>
      </c>
      <c r="C48" s="163" t="s">
        <v>679</v>
      </c>
      <c r="D48" s="163">
        <v>8238</v>
      </c>
      <c r="E48" s="163">
        <v>6527738</v>
      </c>
      <c r="F48" s="164"/>
      <c r="G48" s="166"/>
      <c r="H48" s="193">
        <f t="shared" si="3"/>
        <v>8238</v>
      </c>
      <c r="I48" s="193">
        <f t="shared" si="4"/>
        <v>6527738</v>
      </c>
    </row>
    <row r="49" spans="1:9" ht="12.75" customHeight="1">
      <c r="A49" s="163">
        <f t="shared" si="2"/>
        <v>44</v>
      </c>
      <c r="B49" s="163">
        <v>780062</v>
      </c>
      <c r="C49" s="163" t="s">
        <v>474</v>
      </c>
      <c r="D49" s="163">
        <v>12003</v>
      </c>
      <c r="E49" s="163">
        <v>10548000</v>
      </c>
      <c r="F49" s="164">
        <v>-415</v>
      </c>
      <c r="G49" s="193">
        <v>-284474</v>
      </c>
      <c r="H49" s="193">
        <f t="shared" si="3"/>
        <v>11588</v>
      </c>
      <c r="I49" s="193">
        <f t="shared" si="4"/>
        <v>10263526</v>
      </c>
    </row>
    <row r="50" spans="1:9" ht="12.75" customHeight="1">
      <c r="A50" s="163">
        <f t="shared" si="2"/>
        <v>45</v>
      </c>
      <c r="B50" s="163">
        <v>780063</v>
      </c>
      <c r="C50" s="163" t="s">
        <v>973</v>
      </c>
      <c r="D50" s="163">
        <v>6990</v>
      </c>
      <c r="E50" s="163">
        <v>8820213</v>
      </c>
      <c r="F50" s="164">
        <v>490</v>
      </c>
      <c r="G50" s="193">
        <v>696438</v>
      </c>
      <c r="H50" s="193">
        <f t="shared" si="3"/>
        <v>7480</v>
      </c>
      <c r="I50" s="193">
        <f t="shared" si="4"/>
        <v>9516651</v>
      </c>
    </row>
    <row r="51" spans="1:9" ht="26.25" customHeight="1">
      <c r="A51" s="163">
        <f t="shared" si="2"/>
        <v>46</v>
      </c>
      <c r="B51" s="163">
        <v>780064</v>
      </c>
      <c r="C51" s="163" t="s">
        <v>974</v>
      </c>
      <c r="D51" s="163">
        <v>8970</v>
      </c>
      <c r="E51" s="163">
        <v>6444945</v>
      </c>
      <c r="F51" s="164">
        <v>-982</v>
      </c>
      <c r="G51" s="193">
        <v>-705828</v>
      </c>
      <c r="H51" s="193">
        <f t="shared" si="3"/>
        <v>7988</v>
      </c>
      <c r="I51" s="193">
        <f t="shared" si="4"/>
        <v>5739117</v>
      </c>
    </row>
    <row r="52" spans="1:9" ht="12.75" customHeight="1">
      <c r="A52" s="163">
        <f t="shared" si="2"/>
        <v>47</v>
      </c>
      <c r="B52" s="163">
        <v>780065</v>
      </c>
      <c r="C52" s="163" t="s">
        <v>703</v>
      </c>
      <c r="D52" s="163">
        <v>4505</v>
      </c>
      <c r="E52" s="163">
        <v>3236842</v>
      </c>
      <c r="F52" s="164">
        <v>-286</v>
      </c>
      <c r="G52" s="193">
        <v>-205817</v>
      </c>
      <c r="H52" s="193">
        <f t="shared" si="3"/>
        <v>4219</v>
      </c>
      <c r="I52" s="193">
        <f t="shared" si="4"/>
        <v>3031025</v>
      </c>
    </row>
    <row r="53" spans="1:9" ht="12.75" customHeight="1">
      <c r="A53" s="163">
        <f t="shared" si="2"/>
        <v>48</v>
      </c>
      <c r="B53" s="163">
        <v>780066</v>
      </c>
      <c r="C53" s="163" t="s">
        <v>484</v>
      </c>
      <c r="D53" s="163">
        <v>1443</v>
      </c>
      <c r="E53" s="163">
        <v>1036955</v>
      </c>
      <c r="F53" s="164">
        <v>131</v>
      </c>
      <c r="G53" s="193">
        <v>94095</v>
      </c>
      <c r="H53" s="193">
        <f t="shared" si="3"/>
        <v>1574</v>
      </c>
      <c r="I53" s="193">
        <f t="shared" si="4"/>
        <v>1131050</v>
      </c>
    </row>
    <row r="54" spans="1:9" ht="12.75" customHeight="1">
      <c r="A54" s="163">
        <f t="shared" si="2"/>
        <v>49</v>
      </c>
      <c r="B54" s="163">
        <v>780067</v>
      </c>
      <c r="C54" s="163" t="s">
        <v>975</v>
      </c>
      <c r="D54" s="163">
        <v>3900</v>
      </c>
      <c r="E54" s="163">
        <v>2802150</v>
      </c>
      <c r="F54" s="167">
        <v>-1728</v>
      </c>
      <c r="G54" s="193">
        <v>-233766</v>
      </c>
      <c r="H54" s="193">
        <f t="shared" si="3"/>
        <v>2172</v>
      </c>
      <c r="I54" s="193">
        <f t="shared" si="4"/>
        <v>2568384</v>
      </c>
    </row>
    <row r="55" spans="1:9" ht="12.75" customHeight="1">
      <c r="A55" s="163">
        <f t="shared" si="2"/>
        <v>50</v>
      </c>
      <c r="B55" s="163">
        <v>780072</v>
      </c>
      <c r="C55" s="163" t="s">
        <v>976</v>
      </c>
      <c r="D55" s="163">
        <v>1779</v>
      </c>
      <c r="E55" s="163">
        <v>1278211</v>
      </c>
      <c r="F55" s="164">
        <v>-59</v>
      </c>
      <c r="G55" s="193">
        <v>-42130</v>
      </c>
      <c r="H55" s="193">
        <f t="shared" si="3"/>
        <v>1720</v>
      </c>
      <c r="I55" s="193">
        <f t="shared" si="4"/>
        <v>1236081</v>
      </c>
    </row>
    <row r="56" spans="1:9" ht="12.75" customHeight="1">
      <c r="A56" s="163">
        <f t="shared" si="2"/>
        <v>51</v>
      </c>
      <c r="B56" s="163">
        <v>780074</v>
      </c>
      <c r="C56" s="163" t="s">
        <v>977</v>
      </c>
      <c r="D56" s="163">
        <v>269</v>
      </c>
      <c r="E56" s="163">
        <v>193276</v>
      </c>
      <c r="F56" s="164">
        <v>-42</v>
      </c>
      <c r="G56" s="193">
        <v>-30242</v>
      </c>
      <c r="H56" s="193">
        <f t="shared" si="3"/>
        <v>227</v>
      </c>
      <c r="I56" s="193">
        <f t="shared" si="4"/>
        <v>163034</v>
      </c>
    </row>
    <row r="57" spans="1:9" ht="12.75" customHeight="1">
      <c r="A57" s="163">
        <f t="shared" si="2"/>
        <v>52</v>
      </c>
      <c r="B57" s="163">
        <v>780079</v>
      </c>
      <c r="C57" s="163" t="s">
        <v>978</v>
      </c>
      <c r="D57" s="163">
        <v>3030</v>
      </c>
      <c r="E57" s="163">
        <v>2177055</v>
      </c>
      <c r="F57" s="164"/>
      <c r="G57" s="166"/>
      <c r="H57" s="193">
        <f t="shared" si="3"/>
        <v>3030</v>
      </c>
      <c r="I57" s="193">
        <f t="shared" si="4"/>
        <v>2177055</v>
      </c>
    </row>
    <row r="58" spans="1:9" ht="12.75" customHeight="1">
      <c r="A58" s="163">
        <f t="shared" si="2"/>
        <v>53</v>
      </c>
      <c r="B58" s="163">
        <v>780080</v>
      </c>
      <c r="C58" s="163" t="s">
        <v>979</v>
      </c>
      <c r="D58" s="163">
        <v>3303</v>
      </c>
      <c r="E58" s="163">
        <v>2373206</v>
      </c>
      <c r="F58" s="164"/>
      <c r="G58" s="166"/>
      <c r="H58" s="193">
        <f t="shared" si="3"/>
        <v>3303</v>
      </c>
      <c r="I58" s="193">
        <f t="shared" si="4"/>
        <v>2373206</v>
      </c>
    </row>
    <row r="59" spans="1:9" ht="12.75" customHeight="1">
      <c r="A59" s="163">
        <f t="shared" si="2"/>
        <v>54</v>
      </c>
      <c r="B59" s="163">
        <v>780081</v>
      </c>
      <c r="C59" s="163" t="s">
        <v>980</v>
      </c>
      <c r="D59" s="163">
        <v>2013</v>
      </c>
      <c r="E59" s="163">
        <v>1446341</v>
      </c>
      <c r="F59" s="164"/>
      <c r="G59" s="166"/>
      <c r="H59" s="193">
        <f t="shared" si="3"/>
        <v>2013</v>
      </c>
      <c r="I59" s="193">
        <f t="shared" si="4"/>
        <v>1446341</v>
      </c>
    </row>
    <row r="60" spans="1:9" ht="12.75" customHeight="1">
      <c r="A60" s="163">
        <f t="shared" si="2"/>
        <v>55</v>
      </c>
      <c r="B60" s="163">
        <v>780082</v>
      </c>
      <c r="C60" s="163" t="s">
        <v>579</v>
      </c>
      <c r="D60" s="163">
        <v>30995</v>
      </c>
      <c r="E60" s="163">
        <v>24902769</v>
      </c>
      <c r="F60" s="164">
        <v>635</v>
      </c>
      <c r="G60" s="193">
        <v>1113053</v>
      </c>
      <c r="H60" s="193">
        <f t="shared" si="3"/>
        <v>31630</v>
      </c>
      <c r="I60" s="193">
        <f t="shared" si="4"/>
        <v>26015822</v>
      </c>
    </row>
    <row r="61" spans="1:9" ht="12.75" customHeight="1">
      <c r="A61" s="163">
        <f t="shared" si="2"/>
        <v>56</v>
      </c>
      <c r="B61" s="163">
        <v>780083</v>
      </c>
      <c r="C61" s="163" t="s">
        <v>458</v>
      </c>
      <c r="D61" s="163">
        <v>5949</v>
      </c>
      <c r="E61" s="163">
        <v>4637206</v>
      </c>
      <c r="F61" s="164">
        <v>-49</v>
      </c>
      <c r="G61" s="193">
        <v>279445</v>
      </c>
      <c r="H61" s="193">
        <f t="shared" si="3"/>
        <v>5900</v>
      </c>
      <c r="I61" s="193">
        <f t="shared" si="4"/>
        <v>4916651</v>
      </c>
    </row>
    <row r="62" spans="1:9" ht="12.75" customHeight="1">
      <c r="A62" s="163">
        <f t="shared" si="2"/>
        <v>57</v>
      </c>
      <c r="B62" s="163">
        <v>780086</v>
      </c>
      <c r="C62" s="163" t="s">
        <v>981</v>
      </c>
      <c r="D62" s="163">
        <v>1957</v>
      </c>
      <c r="E62" s="163">
        <v>1406045</v>
      </c>
      <c r="F62" s="164">
        <v>-73</v>
      </c>
      <c r="G62" s="193">
        <v>-52391</v>
      </c>
      <c r="H62" s="193">
        <f t="shared" si="3"/>
        <v>1884</v>
      </c>
      <c r="I62" s="193">
        <f t="shared" si="4"/>
        <v>1353654</v>
      </c>
    </row>
    <row r="63" spans="1:9" ht="12.75" customHeight="1">
      <c r="A63" s="163">
        <f t="shared" si="2"/>
        <v>58</v>
      </c>
      <c r="B63" s="163">
        <v>780087</v>
      </c>
      <c r="C63" s="163" t="s">
        <v>504</v>
      </c>
      <c r="D63" s="163">
        <v>2580</v>
      </c>
      <c r="E63" s="163">
        <v>1853730</v>
      </c>
      <c r="F63" s="164">
        <v>-219</v>
      </c>
      <c r="G63" s="193">
        <v>-157547</v>
      </c>
      <c r="H63" s="193">
        <f t="shared" si="3"/>
        <v>2361</v>
      </c>
      <c r="I63" s="193">
        <f t="shared" si="4"/>
        <v>1696183</v>
      </c>
    </row>
    <row r="64" spans="1:9" ht="12.75" customHeight="1">
      <c r="A64" s="163">
        <f t="shared" si="2"/>
        <v>59</v>
      </c>
      <c r="B64" s="163">
        <v>780088</v>
      </c>
      <c r="C64" s="163" t="s">
        <v>982</v>
      </c>
      <c r="D64" s="163">
        <v>4504</v>
      </c>
      <c r="E64" s="163">
        <v>3236124</v>
      </c>
      <c r="F64" s="164"/>
      <c r="G64" s="166"/>
      <c r="H64" s="193">
        <f t="shared" si="3"/>
        <v>4504</v>
      </c>
      <c r="I64" s="193">
        <f t="shared" si="4"/>
        <v>3236124</v>
      </c>
    </row>
    <row r="65" spans="1:9" ht="12.75" customHeight="1">
      <c r="A65" s="163">
        <f t="shared" si="2"/>
        <v>60</v>
      </c>
      <c r="B65" s="163">
        <v>780089</v>
      </c>
      <c r="C65" s="163" t="s">
        <v>815</v>
      </c>
      <c r="D65" s="163">
        <v>2597</v>
      </c>
      <c r="E65" s="163">
        <v>1865944</v>
      </c>
      <c r="F65" s="164">
        <v>-135</v>
      </c>
      <c r="G65" s="193">
        <v>-96866</v>
      </c>
      <c r="H65" s="193">
        <f t="shared" si="3"/>
        <v>2462</v>
      </c>
      <c r="I65" s="193">
        <f t="shared" si="4"/>
        <v>1769078</v>
      </c>
    </row>
    <row r="66" spans="1:9" ht="12.75" customHeight="1">
      <c r="A66" s="163">
        <f t="shared" si="2"/>
        <v>61</v>
      </c>
      <c r="B66" s="163">
        <v>780090</v>
      </c>
      <c r="C66" s="163" t="s">
        <v>983</v>
      </c>
      <c r="D66" s="163">
        <v>7704</v>
      </c>
      <c r="E66" s="163">
        <v>6512083</v>
      </c>
      <c r="F66" s="164"/>
      <c r="G66" s="166"/>
      <c r="H66" s="193">
        <f t="shared" si="3"/>
        <v>7704</v>
      </c>
      <c r="I66" s="193">
        <f t="shared" si="4"/>
        <v>6512083</v>
      </c>
    </row>
    <row r="67" spans="1:9" ht="12.75" customHeight="1">
      <c r="A67" s="163">
        <f t="shared" si="2"/>
        <v>62</v>
      </c>
      <c r="B67" s="163">
        <v>780092</v>
      </c>
      <c r="C67" s="163" t="s">
        <v>597</v>
      </c>
      <c r="D67" s="163">
        <v>6000</v>
      </c>
      <c r="E67" s="163">
        <v>4311000</v>
      </c>
      <c r="F67" s="164"/>
      <c r="G67" s="166"/>
      <c r="H67" s="193">
        <f t="shared" si="3"/>
        <v>6000</v>
      </c>
      <c r="I67" s="193">
        <f t="shared" si="4"/>
        <v>4311000</v>
      </c>
    </row>
    <row r="68" spans="1:9" ht="12.75" customHeight="1">
      <c r="A68" s="163">
        <f t="shared" si="2"/>
        <v>63</v>
      </c>
      <c r="B68" s="163">
        <v>780094</v>
      </c>
      <c r="C68" s="163" t="s">
        <v>984</v>
      </c>
      <c r="D68" s="163">
        <v>6354</v>
      </c>
      <c r="E68" s="163">
        <v>4565349</v>
      </c>
      <c r="F68" s="164"/>
      <c r="G68" s="166"/>
      <c r="H68" s="193">
        <f t="shared" si="3"/>
        <v>6354</v>
      </c>
      <c r="I68" s="193">
        <f t="shared" si="4"/>
        <v>4565349</v>
      </c>
    </row>
    <row r="69" spans="1:9" ht="12.75" customHeight="1">
      <c r="A69" s="163">
        <f t="shared" si="2"/>
        <v>64</v>
      </c>
      <c r="B69" s="163">
        <v>780095</v>
      </c>
      <c r="C69" s="163" t="s">
        <v>985</v>
      </c>
      <c r="D69" s="163">
        <v>959</v>
      </c>
      <c r="E69" s="163">
        <v>689042</v>
      </c>
      <c r="F69" s="164">
        <v>142</v>
      </c>
      <c r="G69" s="193">
        <v>101831</v>
      </c>
      <c r="H69" s="193">
        <f t="shared" si="3"/>
        <v>1101</v>
      </c>
      <c r="I69" s="193">
        <f t="shared" si="4"/>
        <v>790873</v>
      </c>
    </row>
    <row r="70" spans="1:9" ht="12.75" customHeight="1">
      <c r="A70" s="163">
        <f t="shared" si="2"/>
        <v>65</v>
      </c>
      <c r="B70" s="163">
        <v>780098</v>
      </c>
      <c r="C70" s="163" t="s">
        <v>488</v>
      </c>
      <c r="D70" s="163">
        <v>7450</v>
      </c>
      <c r="E70" s="163">
        <v>5352825</v>
      </c>
      <c r="F70" s="164">
        <v>-306</v>
      </c>
      <c r="G70" s="193">
        <v>-219600</v>
      </c>
      <c r="H70" s="193">
        <f t="shared" ref="H70:H101" si="5">F70+D70</f>
        <v>7144</v>
      </c>
      <c r="I70" s="193">
        <f t="shared" ref="I70:I101" si="6">G70+E70</f>
        <v>5133225</v>
      </c>
    </row>
    <row r="71" spans="1:9" ht="12.75" customHeight="1">
      <c r="A71" s="163">
        <f t="shared" si="2"/>
        <v>66</v>
      </c>
      <c r="B71" s="163">
        <v>780099</v>
      </c>
      <c r="C71" s="163" t="s">
        <v>577</v>
      </c>
      <c r="D71" s="163">
        <v>21997</v>
      </c>
      <c r="E71" s="163">
        <v>15804844</v>
      </c>
      <c r="F71" s="164"/>
      <c r="G71" s="166"/>
      <c r="H71" s="193">
        <f t="shared" si="5"/>
        <v>21997</v>
      </c>
      <c r="I71" s="193">
        <f t="shared" si="6"/>
        <v>15804844</v>
      </c>
    </row>
    <row r="72" spans="1:9" ht="12.75" customHeight="1">
      <c r="A72" s="163">
        <f t="shared" ref="A72:A133" si="7">A71+1</f>
        <v>67</v>
      </c>
      <c r="B72" s="163">
        <v>780100</v>
      </c>
      <c r="C72" s="163" t="s">
        <v>573</v>
      </c>
      <c r="D72" s="163">
        <v>25000</v>
      </c>
      <c r="E72" s="163">
        <v>25443486</v>
      </c>
      <c r="F72" s="164">
        <v>-461</v>
      </c>
      <c r="G72" s="193">
        <v>-197330</v>
      </c>
      <c r="H72" s="193">
        <f t="shared" si="5"/>
        <v>24539</v>
      </c>
      <c r="I72" s="193">
        <f t="shared" si="6"/>
        <v>25246156</v>
      </c>
    </row>
    <row r="73" spans="1:9" ht="12.75" customHeight="1">
      <c r="A73" s="163">
        <f t="shared" si="7"/>
        <v>68</v>
      </c>
      <c r="B73" s="163">
        <v>780101</v>
      </c>
      <c r="C73" s="163" t="s">
        <v>574</v>
      </c>
      <c r="D73" s="163">
        <v>22877</v>
      </c>
      <c r="E73" s="163">
        <v>20315603</v>
      </c>
      <c r="F73" s="164"/>
      <c r="G73" s="166"/>
      <c r="H73" s="193">
        <f t="shared" si="5"/>
        <v>22877</v>
      </c>
      <c r="I73" s="193">
        <f t="shared" si="6"/>
        <v>20315603</v>
      </c>
    </row>
    <row r="74" spans="1:9" ht="12.75" customHeight="1">
      <c r="A74" s="163">
        <f t="shared" si="7"/>
        <v>69</v>
      </c>
      <c r="B74" s="163">
        <v>780102</v>
      </c>
      <c r="C74" s="163" t="s">
        <v>986</v>
      </c>
      <c r="D74" s="163">
        <v>4580</v>
      </c>
      <c r="E74" s="163">
        <v>3290730</v>
      </c>
      <c r="F74" s="164"/>
      <c r="G74" s="166"/>
      <c r="H74" s="193">
        <f t="shared" si="5"/>
        <v>4580</v>
      </c>
      <c r="I74" s="193">
        <f t="shared" si="6"/>
        <v>3290730</v>
      </c>
    </row>
    <row r="75" spans="1:9" ht="12.75" customHeight="1">
      <c r="A75" s="163">
        <f t="shared" si="7"/>
        <v>70</v>
      </c>
      <c r="B75" s="163">
        <v>780103</v>
      </c>
      <c r="C75" s="163" t="s">
        <v>987</v>
      </c>
      <c r="D75" s="163">
        <v>5783</v>
      </c>
      <c r="E75" s="163">
        <v>4682636</v>
      </c>
      <c r="F75" s="167">
        <v>1552</v>
      </c>
      <c r="G75" s="193">
        <v>2340211</v>
      </c>
      <c r="H75" s="193">
        <f t="shared" si="5"/>
        <v>7335</v>
      </c>
      <c r="I75" s="193">
        <f t="shared" si="6"/>
        <v>7022847</v>
      </c>
    </row>
    <row r="76" spans="1:9" ht="12.75" customHeight="1">
      <c r="A76" s="163">
        <f t="shared" si="7"/>
        <v>71</v>
      </c>
      <c r="B76" s="163">
        <v>780104</v>
      </c>
      <c r="C76" s="163" t="s">
        <v>437</v>
      </c>
      <c r="D76" s="163">
        <v>2677</v>
      </c>
      <c r="E76" s="163">
        <v>1923744</v>
      </c>
      <c r="F76" s="164"/>
      <c r="G76" s="166"/>
      <c r="H76" s="193">
        <f t="shared" si="5"/>
        <v>2677</v>
      </c>
      <c r="I76" s="193">
        <f t="shared" si="6"/>
        <v>1923744</v>
      </c>
    </row>
    <row r="77" spans="1:9" ht="12.75" customHeight="1">
      <c r="A77" s="163">
        <f t="shared" si="7"/>
        <v>72</v>
      </c>
      <c r="B77" s="163">
        <v>780105</v>
      </c>
      <c r="C77" s="163" t="s">
        <v>988</v>
      </c>
      <c r="D77" s="163">
        <v>15652</v>
      </c>
      <c r="E77" s="163">
        <v>11431695</v>
      </c>
      <c r="F77" s="167">
        <v>-1033</v>
      </c>
      <c r="G77" s="193">
        <v>-709404</v>
      </c>
      <c r="H77" s="193">
        <f t="shared" si="5"/>
        <v>14619</v>
      </c>
      <c r="I77" s="193">
        <f t="shared" si="6"/>
        <v>10722291</v>
      </c>
    </row>
    <row r="78" spans="1:9" ht="12.75" customHeight="1">
      <c r="A78" s="163">
        <f t="shared" si="7"/>
        <v>73</v>
      </c>
      <c r="B78" s="163">
        <v>780106</v>
      </c>
      <c r="C78" s="163" t="s">
        <v>989</v>
      </c>
      <c r="D78" s="163">
        <v>5285</v>
      </c>
      <c r="E78" s="163">
        <v>3797433</v>
      </c>
      <c r="F78" s="164"/>
      <c r="G78" s="166"/>
      <c r="H78" s="193">
        <f t="shared" si="5"/>
        <v>5285</v>
      </c>
      <c r="I78" s="193">
        <f t="shared" si="6"/>
        <v>3797433</v>
      </c>
    </row>
    <row r="79" spans="1:9" ht="12.75" customHeight="1">
      <c r="A79" s="163">
        <f t="shared" si="7"/>
        <v>74</v>
      </c>
      <c r="B79" s="163">
        <v>780107</v>
      </c>
      <c r="C79" s="163" t="s">
        <v>442</v>
      </c>
      <c r="D79" s="163">
        <v>13115</v>
      </c>
      <c r="E79" s="163">
        <v>9616972</v>
      </c>
      <c r="F79" s="167">
        <v>-1340</v>
      </c>
      <c r="G79" s="193">
        <v>-804002</v>
      </c>
      <c r="H79" s="193">
        <f t="shared" si="5"/>
        <v>11775</v>
      </c>
      <c r="I79" s="193">
        <f t="shared" si="6"/>
        <v>8812970</v>
      </c>
    </row>
    <row r="80" spans="1:9" ht="12.75" customHeight="1">
      <c r="A80" s="163">
        <f t="shared" si="7"/>
        <v>75</v>
      </c>
      <c r="B80" s="163">
        <v>780108</v>
      </c>
      <c r="C80" s="163" t="s">
        <v>990</v>
      </c>
      <c r="D80" s="163">
        <v>3167</v>
      </c>
      <c r="E80" s="163">
        <v>2275609</v>
      </c>
      <c r="F80" s="164"/>
      <c r="G80" s="166"/>
      <c r="H80" s="193">
        <f t="shared" si="5"/>
        <v>3167</v>
      </c>
      <c r="I80" s="193">
        <f t="shared" si="6"/>
        <v>2275609</v>
      </c>
    </row>
    <row r="81" spans="1:9" ht="12.75" customHeight="1">
      <c r="A81" s="163">
        <f t="shared" si="7"/>
        <v>76</v>
      </c>
      <c r="B81" s="163">
        <v>780109</v>
      </c>
      <c r="C81" s="163" t="s">
        <v>445</v>
      </c>
      <c r="D81" s="163">
        <v>4408</v>
      </c>
      <c r="E81" s="163">
        <v>4230350</v>
      </c>
      <c r="F81" s="164">
        <v>204</v>
      </c>
      <c r="G81" s="193">
        <v>218483</v>
      </c>
      <c r="H81" s="193">
        <f t="shared" si="5"/>
        <v>4612</v>
      </c>
      <c r="I81" s="193">
        <f t="shared" si="6"/>
        <v>4448833</v>
      </c>
    </row>
    <row r="82" spans="1:9" ht="12.75" customHeight="1">
      <c r="A82" s="163">
        <f t="shared" si="7"/>
        <v>77</v>
      </c>
      <c r="B82" s="163">
        <v>780110</v>
      </c>
      <c r="C82" s="163" t="s">
        <v>991</v>
      </c>
      <c r="D82" s="163">
        <v>14132</v>
      </c>
      <c r="E82" s="163">
        <v>13907398</v>
      </c>
      <c r="F82" s="164">
        <v>-339</v>
      </c>
      <c r="G82" s="193">
        <v>-327463</v>
      </c>
      <c r="H82" s="193">
        <f t="shared" si="5"/>
        <v>13793</v>
      </c>
      <c r="I82" s="193">
        <f t="shared" si="6"/>
        <v>13579935</v>
      </c>
    </row>
    <row r="83" spans="1:9" ht="12.75" customHeight="1">
      <c r="A83" s="163">
        <f t="shared" si="7"/>
        <v>78</v>
      </c>
      <c r="B83" s="163">
        <v>780111</v>
      </c>
      <c r="C83" s="163" t="s">
        <v>992</v>
      </c>
      <c r="D83" s="163">
        <v>2509</v>
      </c>
      <c r="E83" s="163">
        <v>1802717</v>
      </c>
      <c r="F83" s="164">
        <v>110</v>
      </c>
      <c r="G83" s="193">
        <v>79230</v>
      </c>
      <c r="H83" s="193">
        <f t="shared" si="5"/>
        <v>2619</v>
      </c>
      <c r="I83" s="193">
        <f t="shared" si="6"/>
        <v>1881947</v>
      </c>
    </row>
    <row r="84" spans="1:9" ht="12.75" customHeight="1">
      <c r="A84" s="163">
        <f t="shared" si="7"/>
        <v>79</v>
      </c>
      <c r="B84" s="163">
        <v>780112</v>
      </c>
      <c r="C84" s="163" t="s">
        <v>585</v>
      </c>
      <c r="D84" s="163">
        <v>1935</v>
      </c>
      <c r="E84" s="163">
        <v>1390298</v>
      </c>
      <c r="F84" s="164">
        <v>-214</v>
      </c>
      <c r="G84" s="193">
        <v>-153433</v>
      </c>
      <c r="H84" s="193">
        <f t="shared" si="5"/>
        <v>1721</v>
      </c>
      <c r="I84" s="193">
        <f t="shared" si="6"/>
        <v>1236865</v>
      </c>
    </row>
    <row r="85" spans="1:9" ht="12.75" customHeight="1">
      <c r="A85" s="163">
        <f t="shared" si="7"/>
        <v>80</v>
      </c>
      <c r="B85" s="163">
        <v>780113</v>
      </c>
      <c r="C85" s="163" t="s">
        <v>993</v>
      </c>
      <c r="D85" s="163">
        <v>7318</v>
      </c>
      <c r="E85" s="163">
        <v>5257983</v>
      </c>
      <c r="F85" s="164">
        <v>-127</v>
      </c>
      <c r="G85" s="193">
        <v>-91054</v>
      </c>
      <c r="H85" s="193">
        <f t="shared" si="5"/>
        <v>7191</v>
      </c>
      <c r="I85" s="193">
        <f t="shared" si="6"/>
        <v>5166929</v>
      </c>
    </row>
    <row r="86" spans="1:9" ht="12.75" customHeight="1">
      <c r="A86" s="163">
        <f t="shared" si="7"/>
        <v>81</v>
      </c>
      <c r="B86" s="163">
        <v>780114</v>
      </c>
      <c r="C86" s="163" t="s">
        <v>576</v>
      </c>
      <c r="D86" s="163">
        <v>2800</v>
      </c>
      <c r="E86" s="163">
        <v>2011800</v>
      </c>
      <c r="F86" s="164"/>
      <c r="G86" s="166"/>
      <c r="H86" s="193">
        <f t="shared" si="5"/>
        <v>2800</v>
      </c>
      <c r="I86" s="193">
        <f t="shared" si="6"/>
        <v>2011800</v>
      </c>
    </row>
    <row r="87" spans="1:9" ht="12.75" customHeight="1">
      <c r="A87" s="163">
        <f t="shared" si="7"/>
        <v>82</v>
      </c>
      <c r="B87" s="163">
        <v>780115</v>
      </c>
      <c r="C87" s="163" t="s">
        <v>590</v>
      </c>
      <c r="D87" s="163">
        <v>5915</v>
      </c>
      <c r="E87" s="163">
        <v>5430541</v>
      </c>
      <c r="F87" s="164"/>
      <c r="G87" s="166"/>
      <c r="H87" s="193">
        <f t="shared" si="5"/>
        <v>5915</v>
      </c>
      <c r="I87" s="193">
        <f t="shared" si="6"/>
        <v>5430541</v>
      </c>
    </row>
    <row r="88" spans="1:9" ht="12.75" customHeight="1">
      <c r="A88" s="163">
        <f t="shared" si="7"/>
        <v>83</v>
      </c>
      <c r="B88" s="163">
        <v>780116</v>
      </c>
      <c r="C88" s="163" t="s">
        <v>994</v>
      </c>
      <c r="D88" s="163">
        <v>5209</v>
      </c>
      <c r="E88" s="163">
        <v>4328634</v>
      </c>
      <c r="F88" s="164"/>
      <c r="G88" s="166"/>
      <c r="H88" s="193">
        <f t="shared" si="5"/>
        <v>5209</v>
      </c>
      <c r="I88" s="193">
        <f t="shared" si="6"/>
        <v>4328634</v>
      </c>
    </row>
    <row r="89" spans="1:9" ht="12.75" customHeight="1">
      <c r="A89" s="163">
        <f t="shared" si="7"/>
        <v>84</v>
      </c>
      <c r="B89" s="163">
        <v>780117</v>
      </c>
      <c r="C89" s="163" t="s">
        <v>566</v>
      </c>
      <c r="D89" s="163">
        <v>8523</v>
      </c>
      <c r="E89" s="163">
        <v>6314660</v>
      </c>
      <c r="F89" s="164"/>
      <c r="G89" s="166"/>
      <c r="H89" s="193">
        <f t="shared" si="5"/>
        <v>8523</v>
      </c>
      <c r="I89" s="193">
        <f t="shared" si="6"/>
        <v>6314660</v>
      </c>
    </row>
    <row r="90" spans="1:9" ht="12.75" customHeight="1">
      <c r="A90" s="163">
        <f t="shared" si="7"/>
        <v>85</v>
      </c>
      <c r="B90" s="163">
        <v>780118</v>
      </c>
      <c r="C90" s="163" t="s">
        <v>568</v>
      </c>
      <c r="D90" s="163">
        <v>6058</v>
      </c>
      <c r="E90" s="163">
        <v>4353152</v>
      </c>
      <c r="F90" s="164">
        <v>222</v>
      </c>
      <c r="G90" s="193">
        <v>159289</v>
      </c>
      <c r="H90" s="193">
        <f t="shared" si="5"/>
        <v>6280</v>
      </c>
      <c r="I90" s="193">
        <f t="shared" si="6"/>
        <v>4512441</v>
      </c>
    </row>
    <row r="91" spans="1:9" ht="12.75" customHeight="1">
      <c r="A91" s="163">
        <f t="shared" si="7"/>
        <v>86</v>
      </c>
      <c r="B91" s="163">
        <v>780119</v>
      </c>
      <c r="C91" s="163" t="s">
        <v>821</v>
      </c>
      <c r="D91" s="163">
        <v>5855</v>
      </c>
      <c r="E91" s="163">
        <v>5175017</v>
      </c>
      <c r="F91" s="164">
        <v>378</v>
      </c>
      <c r="G91" s="193">
        <v>324824</v>
      </c>
      <c r="H91" s="193">
        <f t="shared" si="5"/>
        <v>6233</v>
      </c>
      <c r="I91" s="193">
        <f t="shared" si="6"/>
        <v>5499841</v>
      </c>
    </row>
    <row r="92" spans="1:9" ht="12.75" customHeight="1">
      <c r="A92" s="163">
        <f t="shared" si="7"/>
        <v>87</v>
      </c>
      <c r="B92" s="163">
        <v>780120</v>
      </c>
      <c r="C92" s="163" t="s">
        <v>595</v>
      </c>
      <c r="D92" s="163">
        <v>13354</v>
      </c>
      <c r="E92" s="163">
        <v>14072721</v>
      </c>
      <c r="F92" s="164"/>
      <c r="G92" s="166"/>
      <c r="H92" s="193">
        <f t="shared" si="5"/>
        <v>13354</v>
      </c>
      <c r="I92" s="193">
        <f t="shared" si="6"/>
        <v>14072721</v>
      </c>
    </row>
    <row r="93" spans="1:9" ht="12.75" customHeight="1">
      <c r="A93" s="163">
        <f t="shared" si="7"/>
        <v>88</v>
      </c>
      <c r="B93" s="163">
        <v>780121</v>
      </c>
      <c r="C93" s="163" t="s">
        <v>469</v>
      </c>
      <c r="D93" s="163">
        <v>202</v>
      </c>
      <c r="E93" s="163">
        <v>145137</v>
      </c>
      <c r="F93" s="164"/>
      <c r="G93" s="166"/>
      <c r="H93" s="193">
        <f t="shared" si="5"/>
        <v>202</v>
      </c>
      <c r="I93" s="193">
        <f t="shared" si="6"/>
        <v>145137</v>
      </c>
    </row>
    <row r="94" spans="1:9" ht="12.75" customHeight="1">
      <c r="A94" s="163">
        <f t="shared" si="7"/>
        <v>89</v>
      </c>
      <c r="B94" s="163">
        <v>780122</v>
      </c>
      <c r="C94" s="163" t="s">
        <v>672</v>
      </c>
      <c r="D94" s="163">
        <v>14184</v>
      </c>
      <c r="E94" s="163">
        <v>13833302</v>
      </c>
      <c r="F94" s="164"/>
      <c r="G94" s="166"/>
      <c r="H94" s="193">
        <f t="shared" si="5"/>
        <v>14184</v>
      </c>
      <c r="I94" s="193">
        <f t="shared" si="6"/>
        <v>13833302</v>
      </c>
    </row>
    <row r="95" spans="1:9" ht="12.75" customHeight="1">
      <c r="A95" s="163">
        <f t="shared" si="7"/>
        <v>90</v>
      </c>
      <c r="B95" s="163">
        <v>780123</v>
      </c>
      <c r="C95" s="163" t="s">
        <v>702</v>
      </c>
      <c r="D95" s="163">
        <v>11191</v>
      </c>
      <c r="E95" s="163">
        <v>10722658</v>
      </c>
      <c r="F95" s="164"/>
      <c r="G95" s="166"/>
      <c r="H95" s="193">
        <f t="shared" si="5"/>
        <v>11191</v>
      </c>
      <c r="I95" s="193">
        <f t="shared" si="6"/>
        <v>10722658</v>
      </c>
    </row>
    <row r="96" spans="1:9" ht="12.75" customHeight="1">
      <c r="A96" s="163">
        <f t="shared" si="7"/>
        <v>91</v>
      </c>
      <c r="B96" s="163">
        <v>780124</v>
      </c>
      <c r="C96" s="163" t="s">
        <v>995</v>
      </c>
      <c r="D96" s="163">
        <v>8322</v>
      </c>
      <c r="E96" s="163">
        <v>6348934</v>
      </c>
      <c r="F96" s="164"/>
      <c r="G96" s="166"/>
      <c r="H96" s="193">
        <f t="shared" si="5"/>
        <v>8322</v>
      </c>
      <c r="I96" s="193">
        <f t="shared" si="6"/>
        <v>6348934</v>
      </c>
    </row>
    <row r="97" spans="1:9" ht="12.75" customHeight="1">
      <c r="A97" s="163">
        <f t="shared" si="7"/>
        <v>92</v>
      </c>
      <c r="B97" s="163">
        <v>780125</v>
      </c>
      <c r="C97" s="163" t="s">
        <v>602</v>
      </c>
      <c r="D97" s="163">
        <v>840</v>
      </c>
      <c r="E97" s="163">
        <v>607543</v>
      </c>
      <c r="F97" s="164"/>
      <c r="G97" s="166"/>
      <c r="H97" s="193">
        <f t="shared" si="5"/>
        <v>840</v>
      </c>
      <c r="I97" s="193">
        <f t="shared" si="6"/>
        <v>607543</v>
      </c>
    </row>
    <row r="98" spans="1:9" ht="12.75" customHeight="1">
      <c r="A98" s="163">
        <f t="shared" si="7"/>
        <v>93</v>
      </c>
      <c r="B98" s="163">
        <v>780126</v>
      </c>
      <c r="C98" s="163" t="s">
        <v>822</v>
      </c>
      <c r="D98" s="163">
        <v>8240</v>
      </c>
      <c r="E98" s="163">
        <v>8749536</v>
      </c>
      <c r="F98" s="164"/>
      <c r="G98" s="166"/>
      <c r="H98" s="193">
        <f t="shared" si="5"/>
        <v>8240</v>
      </c>
      <c r="I98" s="193">
        <f t="shared" si="6"/>
        <v>8749536</v>
      </c>
    </row>
    <row r="99" spans="1:9" ht="12.75" customHeight="1">
      <c r="A99" s="163">
        <f t="shared" si="7"/>
        <v>94</v>
      </c>
      <c r="B99" s="163">
        <v>780127</v>
      </c>
      <c r="C99" s="163" t="s">
        <v>996</v>
      </c>
      <c r="D99" s="163">
        <v>8771</v>
      </c>
      <c r="E99" s="163">
        <v>8207436</v>
      </c>
      <c r="F99" s="164"/>
      <c r="G99" s="166"/>
      <c r="H99" s="193">
        <f t="shared" si="5"/>
        <v>8771</v>
      </c>
      <c r="I99" s="193">
        <f t="shared" si="6"/>
        <v>8207436</v>
      </c>
    </row>
    <row r="100" spans="1:9" ht="27" customHeight="1">
      <c r="A100" s="163">
        <f t="shared" si="7"/>
        <v>95</v>
      </c>
      <c r="B100" s="163">
        <v>780129</v>
      </c>
      <c r="C100" s="163" t="s">
        <v>997</v>
      </c>
      <c r="D100" s="163">
        <v>14845</v>
      </c>
      <c r="E100" s="163">
        <v>10986945</v>
      </c>
      <c r="F100" s="164">
        <v>387</v>
      </c>
      <c r="G100" s="193">
        <v>1098964</v>
      </c>
      <c r="H100" s="193">
        <f t="shared" si="5"/>
        <v>15232</v>
      </c>
      <c r="I100" s="193">
        <f t="shared" si="6"/>
        <v>12085909</v>
      </c>
    </row>
    <row r="101" spans="1:9" ht="15.75" customHeight="1">
      <c r="A101" s="163">
        <f t="shared" si="7"/>
        <v>96</v>
      </c>
      <c r="B101" s="163">
        <v>780131</v>
      </c>
      <c r="C101" s="163" t="s">
        <v>998</v>
      </c>
      <c r="D101" s="163">
        <v>1406</v>
      </c>
      <c r="E101" s="163">
        <v>1010211</v>
      </c>
      <c r="F101" s="164">
        <v>177</v>
      </c>
      <c r="G101" s="193">
        <v>127109</v>
      </c>
      <c r="H101" s="193">
        <f t="shared" si="5"/>
        <v>1583</v>
      </c>
      <c r="I101" s="193">
        <f t="shared" si="6"/>
        <v>1137320</v>
      </c>
    </row>
    <row r="102" spans="1:9" ht="12.75" customHeight="1">
      <c r="A102" s="163">
        <f t="shared" si="7"/>
        <v>97</v>
      </c>
      <c r="B102" s="163">
        <v>780132</v>
      </c>
      <c r="C102" s="163" t="s">
        <v>730</v>
      </c>
      <c r="D102" s="163">
        <v>17837</v>
      </c>
      <c r="E102" s="163">
        <v>15353932</v>
      </c>
      <c r="F102" s="164">
        <v>674</v>
      </c>
      <c r="G102" s="193">
        <v>801925</v>
      </c>
      <c r="H102" s="193">
        <f t="shared" ref="H102:H133" si="8">F102+D102</f>
        <v>18511</v>
      </c>
      <c r="I102" s="193">
        <f t="shared" ref="I102:I133" si="9">G102+E102</f>
        <v>16155857</v>
      </c>
    </row>
    <row r="103" spans="1:9" ht="12.75" customHeight="1">
      <c r="A103" s="163">
        <f t="shared" si="7"/>
        <v>98</v>
      </c>
      <c r="B103" s="163">
        <v>780133</v>
      </c>
      <c r="C103" s="163" t="s">
        <v>705</v>
      </c>
      <c r="D103" s="163">
        <v>272</v>
      </c>
      <c r="E103" s="163">
        <v>195432</v>
      </c>
      <c r="F103" s="164">
        <v>-27</v>
      </c>
      <c r="G103" s="193">
        <v>-19073</v>
      </c>
      <c r="H103" s="193">
        <f t="shared" si="8"/>
        <v>245</v>
      </c>
      <c r="I103" s="193">
        <f t="shared" si="9"/>
        <v>176359</v>
      </c>
    </row>
    <row r="104" spans="1:9" ht="12.75" customHeight="1">
      <c r="A104" s="163">
        <f t="shared" si="7"/>
        <v>99</v>
      </c>
      <c r="B104" s="163">
        <v>780134</v>
      </c>
      <c r="C104" s="163" t="s">
        <v>591</v>
      </c>
      <c r="D104" s="163">
        <v>5500</v>
      </c>
      <c r="E104" s="163">
        <v>3951750</v>
      </c>
      <c r="F104" s="164">
        <v>-892</v>
      </c>
      <c r="G104" s="193">
        <v>148838</v>
      </c>
      <c r="H104" s="193">
        <f t="shared" si="8"/>
        <v>4608</v>
      </c>
      <c r="I104" s="193">
        <f t="shared" si="9"/>
        <v>4100588</v>
      </c>
    </row>
    <row r="105" spans="1:9" ht="12.75" customHeight="1">
      <c r="A105" s="163">
        <f t="shared" si="7"/>
        <v>100</v>
      </c>
      <c r="B105" s="163">
        <v>780151</v>
      </c>
      <c r="C105" s="163" t="s">
        <v>999</v>
      </c>
      <c r="D105" s="163">
        <v>1217</v>
      </c>
      <c r="E105" s="163">
        <v>874415</v>
      </c>
      <c r="F105" s="164">
        <v>0</v>
      </c>
      <c r="G105" s="166"/>
      <c r="H105" s="193">
        <f t="shared" si="8"/>
        <v>1217</v>
      </c>
      <c r="I105" s="193">
        <f t="shared" si="9"/>
        <v>874415</v>
      </c>
    </row>
    <row r="106" spans="1:9" ht="15" customHeight="1">
      <c r="A106" s="163">
        <f t="shared" si="7"/>
        <v>101</v>
      </c>
      <c r="B106" s="163">
        <v>780152</v>
      </c>
      <c r="C106" s="163" t="s">
        <v>1000</v>
      </c>
      <c r="D106" s="163">
        <v>300</v>
      </c>
      <c r="E106" s="163">
        <v>215550</v>
      </c>
      <c r="F106" s="164">
        <v>-72</v>
      </c>
      <c r="G106" s="193">
        <v>-51732</v>
      </c>
      <c r="H106" s="193">
        <f t="shared" si="8"/>
        <v>228</v>
      </c>
      <c r="I106" s="193">
        <f t="shared" si="9"/>
        <v>163818</v>
      </c>
    </row>
    <row r="107" spans="1:9" ht="12.75" customHeight="1">
      <c r="A107" s="163">
        <f t="shared" si="7"/>
        <v>102</v>
      </c>
      <c r="B107" s="163">
        <v>780153</v>
      </c>
      <c r="C107" s="163" t="s">
        <v>549</v>
      </c>
      <c r="D107" s="163">
        <v>3600</v>
      </c>
      <c r="E107" s="163">
        <v>2586600</v>
      </c>
      <c r="F107" s="164">
        <v>-312</v>
      </c>
      <c r="G107" s="193">
        <v>-224172</v>
      </c>
      <c r="H107" s="193">
        <f t="shared" si="8"/>
        <v>3288</v>
      </c>
      <c r="I107" s="193">
        <f t="shared" si="9"/>
        <v>2362428</v>
      </c>
    </row>
    <row r="108" spans="1:9" ht="12.75" customHeight="1">
      <c r="A108" s="163">
        <f t="shared" si="7"/>
        <v>103</v>
      </c>
      <c r="B108" s="163">
        <v>780169</v>
      </c>
      <c r="C108" s="163" t="s">
        <v>1001</v>
      </c>
      <c r="D108" s="163">
        <v>1808</v>
      </c>
      <c r="E108" s="163">
        <v>1299048</v>
      </c>
      <c r="F108" s="164">
        <v>-78</v>
      </c>
      <c r="G108" s="193">
        <v>-55912</v>
      </c>
      <c r="H108" s="193">
        <f t="shared" si="8"/>
        <v>1730</v>
      </c>
      <c r="I108" s="193">
        <f t="shared" si="9"/>
        <v>1243136</v>
      </c>
    </row>
    <row r="109" spans="1:9" ht="21.75" customHeight="1">
      <c r="A109" s="163">
        <f t="shared" si="7"/>
        <v>104</v>
      </c>
      <c r="B109" s="163">
        <v>780183</v>
      </c>
      <c r="C109" s="163" t="s">
        <v>1002</v>
      </c>
      <c r="D109" s="163">
        <v>100</v>
      </c>
      <c r="E109" s="163">
        <v>167893</v>
      </c>
      <c r="F109" s="164">
        <v>0</v>
      </c>
      <c r="G109" s="166"/>
      <c r="H109" s="193">
        <f t="shared" si="8"/>
        <v>100</v>
      </c>
      <c r="I109" s="193">
        <f t="shared" si="9"/>
        <v>167893</v>
      </c>
    </row>
    <row r="110" spans="1:9" ht="17.25" customHeight="1">
      <c r="A110" s="163">
        <f t="shared" si="7"/>
        <v>105</v>
      </c>
      <c r="B110" s="163">
        <v>780184</v>
      </c>
      <c r="C110" s="163" t="s">
        <v>826</v>
      </c>
      <c r="D110" s="163">
        <v>23710</v>
      </c>
      <c r="E110" s="163">
        <v>23391759</v>
      </c>
      <c r="F110" s="167">
        <v>-1361</v>
      </c>
      <c r="G110" s="193">
        <v>-1402375</v>
      </c>
      <c r="H110" s="193">
        <f t="shared" si="8"/>
        <v>22349</v>
      </c>
      <c r="I110" s="193">
        <f t="shared" si="9"/>
        <v>21989384</v>
      </c>
    </row>
    <row r="111" spans="1:9" ht="21.75" customHeight="1">
      <c r="A111" s="163">
        <f t="shared" si="7"/>
        <v>106</v>
      </c>
      <c r="B111" s="163">
        <v>780185</v>
      </c>
      <c r="C111" s="163" t="s">
        <v>728</v>
      </c>
      <c r="D111" s="163">
        <v>21418</v>
      </c>
      <c r="E111" s="163">
        <v>15389152</v>
      </c>
      <c r="F111" s="164"/>
      <c r="G111" s="166"/>
      <c r="H111" s="193">
        <f t="shared" si="8"/>
        <v>21418</v>
      </c>
      <c r="I111" s="193">
        <f t="shared" si="9"/>
        <v>15389152</v>
      </c>
    </row>
    <row r="112" spans="1:9" ht="12.75" customHeight="1">
      <c r="A112" s="163">
        <f t="shared" si="7"/>
        <v>107</v>
      </c>
      <c r="B112" s="163">
        <v>780186</v>
      </c>
      <c r="C112" s="163" t="s">
        <v>827</v>
      </c>
      <c r="D112" s="163">
        <v>45104</v>
      </c>
      <c r="E112" s="163">
        <v>42520610</v>
      </c>
      <c r="F112" s="164"/>
      <c r="G112" s="166"/>
      <c r="H112" s="193">
        <f t="shared" si="8"/>
        <v>45104</v>
      </c>
      <c r="I112" s="193">
        <f t="shared" si="9"/>
        <v>42520610</v>
      </c>
    </row>
    <row r="113" spans="1:9" ht="12.75" customHeight="1">
      <c r="A113" s="163">
        <f t="shared" si="7"/>
        <v>108</v>
      </c>
      <c r="B113" s="163">
        <v>780188</v>
      </c>
      <c r="C113" s="163" t="s">
        <v>455</v>
      </c>
      <c r="D113" s="163">
        <v>6675</v>
      </c>
      <c r="E113" s="163">
        <v>4795708</v>
      </c>
      <c r="F113" s="164"/>
      <c r="G113" s="166"/>
      <c r="H113" s="193">
        <f t="shared" si="8"/>
        <v>6675</v>
      </c>
      <c r="I113" s="193">
        <f t="shared" si="9"/>
        <v>4795708</v>
      </c>
    </row>
    <row r="114" spans="1:9" ht="12.75" customHeight="1">
      <c r="A114" s="163">
        <f t="shared" si="7"/>
        <v>109</v>
      </c>
      <c r="B114" s="163">
        <v>780190</v>
      </c>
      <c r="C114" s="163" t="s">
        <v>1003</v>
      </c>
      <c r="D114" s="163">
        <v>713</v>
      </c>
      <c r="E114" s="163">
        <v>900203</v>
      </c>
      <c r="F114" s="164">
        <v>-26</v>
      </c>
      <c r="G114" s="193">
        <v>-121148</v>
      </c>
      <c r="H114" s="193">
        <f t="shared" si="8"/>
        <v>687</v>
      </c>
      <c r="I114" s="193">
        <f t="shared" si="9"/>
        <v>779055</v>
      </c>
    </row>
    <row r="115" spans="1:9" ht="12.75" customHeight="1">
      <c r="A115" s="163">
        <f t="shared" si="7"/>
        <v>110</v>
      </c>
      <c r="B115" s="163">
        <v>780192</v>
      </c>
      <c r="C115" s="163" t="s">
        <v>1004</v>
      </c>
      <c r="D115" s="163">
        <v>5600</v>
      </c>
      <c r="E115" s="163">
        <v>4983075</v>
      </c>
      <c r="F115" s="164">
        <v>85</v>
      </c>
      <c r="G115" s="193">
        <v>241220</v>
      </c>
      <c r="H115" s="193">
        <f t="shared" si="8"/>
        <v>5685</v>
      </c>
      <c r="I115" s="193">
        <f t="shared" si="9"/>
        <v>5224295</v>
      </c>
    </row>
    <row r="116" spans="1:9" ht="15" customHeight="1">
      <c r="A116" s="163">
        <f t="shared" si="7"/>
        <v>111</v>
      </c>
      <c r="B116" s="163">
        <v>780194</v>
      </c>
      <c r="C116" s="163" t="s">
        <v>830</v>
      </c>
      <c r="D116" s="163">
        <v>16548</v>
      </c>
      <c r="E116" s="163">
        <v>15266185</v>
      </c>
      <c r="F116" s="167">
        <v>1427</v>
      </c>
      <c r="G116" s="193">
        <v>642727</v>
      </c>
      <c r="H116" s="193">
        <f t="shared" si="8"/>
        <v>17975</v>
      </c>
      <c r="I116" s="193">
        <f t="shared" si="9"/>
        <v>15908912</v>
      </c>
    </row>
    <row r="117" spans="1:9" ht="16.5" customHeight="1">
      <c r="A117" s="163">
        <f t="shared" si="7"/>
        <v>112</v>
      </c>
      <c r="B117" s="163">
        <v>780211</v>
      </c>
      <c r="C117" s="163" t="s">
        <v>1005</v>
      </c>
      <c r="D117" s="163">
        <v>0</v>
      </c>
      <c r="E117" s="163">
        <v>0</v>
      </c>
      <c r="F117" s="164"/>
      <c r="G117" s="166"/>
      <c r="H117" s="193">
        <f t="shared" si="8"/>
        <v>0</v>
      </c>
      <c r="I117" s="193">
        <f t="shared" si="9"/>
        <v>0</v>
      </c>
    </row>
    <row r="118" spans="1:9" ht="12.75" customHeight="1">
      <c r="A118" s="163">
        <f t="shared" si="7"/>
        <v>113</v>
      </c>
      <c r="B118" s="163">
        <v>780212</v>
      </c>
      <c r="C118" s="163" t="s">
        <v>1006</v>
      </c>
      <c r="D118" s="163">
        <v>0</v>
      </c>
      <c r="E118" s="163">
        <v>0</v>
      </c>
      <c r="F118" s="164"/>
      <c r="G118" s="166"/>
      <c r="H118" s="193">
        <f t="shared" si="8"/>
        <v>0</v>
      </c>
      <c r="I118" s="193">
        <f t="shared" si="9"/>
        <v>0</v>
      </c>
    </row>
    <row r="119" spans="1:9" ht="12.75" customHeight="1">
      <c r="A119" s="163">
        <f t="shared" si="7"/>
        <v>114</v>
      </c>
      <c r="B119" s="163">
        <v>780215</v>
      </c>
      <c r="C119" s="163" t="s">
        <v>1007</v>
      </c>
      <c r="D119" s="163">
        <v>1220</v>
      </c>
      <c r="E119" s="163">
        <v>973093</v>
      </c>
      <c r="F119" s="164">
        <v>47</v>
      </c>
      <c r="G119" s="193">
        <v>104298</v>
      </c>
      <c r="H119" s="193">
        <f t="shared" si="8"/>
        <v>1267</v>
      </c>
      <c r="I119" s="193">
        <f t="shared" si="9"/>
        <v>1077391</v>
      </c>
    </row>
    <row r="120" spans="1:9" ht="22.5" customHeight="1">
      <c r="A120" s="163">
        <f t="shared" si="7"/>
        <v>115</v>
      </c>
      <c r="B120" s="163">
        <v>780223</v>
      </c>
      <c r="C120" s="163" t="s">
        <v>1008</v>
      </c>
      <c r="D120" s="163">
        <v>0</v>
      </c>
      <c r="E120" s="163">
        <v>0</v>
      </c>
      <c r="F120" s="164"/>
      <c r="G120" s="166"/>
      <c r="H120" s="193">
        <f t="shared" si="8"/>
        <v>0</v>
      </c>
      <c r="I120" s="193">
        <f t="shared" si="9"/>
        <v>0</v>
      </c>
    </row>
    <row r="121" spans="1:9" ht="12.75" customHeight="1">
      <c r="A121" s="163">
        <f t="shared" si="7"/>
        <v>116</v>
      </c>
      <c r="B121" s="163">
        <v>780240</v>
      </c>
      <c r="C121" s="163" t="s">
        <v>1009</v>
      </c>
      <c r="D121" s="163">
        <v>14984</v>
      </c>
      <c r="E121" s="163">
        <v>10771252</v>
      </c>
      <c r="F121" s="164"/>
      <c r="G121" s="166"/>
      <c r="H121" s="193">
        <f t="shared" si="8"/>
        <v>14984</v>
      </c>
      <c r="I121" s="193">
        <f t="shared" si="9"/>
        <v>10771252</v>
      </c>
    </row>
    <row r="122" spans="1:9" ht="12.75" customHeight="1">
      <c r="A122" s="163">
        <f t="shared" si="7"/>
        <v>117</v>
      </c>
      <c r="B122" s="163">
        <v>780245</v>
      </c>
      <c r="C122" s="163" t="s">
        <v>833</v>
      </c>
      <c r="D122" s="163">
        <v>323</v>
      </c>
      <c r="E122" s="163">
        <v>232075</v>
      </c>
      <c r="F122" s="164"/>
      <c r="G122" s="166"/>
      <c r="H122" s="193">
        <f t="shared" si="8"/>
        <v>323</v>
      </c>
      <c r="I122" s="193">
        <f t="shared" si="9"/>
        <v>232075</v>
      </c>
    </row>
    <row r="123" spans="1:9" ht="12.75" customHeight="1">
      <c r="A123" s="163">
        <f t="shared" si="7"/>
        <v>118</v>
      </c>
      <c r="B123" s="163">
        <v>780295</v>
      </c>
      <c r="C123" s="163" t="s">
        <v>552</v>
      </c>
      <c r="D123" s="163">
        <v>0</v>
      </c>
      <c r="E123" s="163">
        <v>0</v>
      </c>
      <c r="F123" s="164"/>
      <c r="G123" s="166"/>
      <c r="H123" s="193">
        <f t="shared" si="8"/>
        <v>0</v>
      </c>
      <c r="I123" s="193">
        <f t="shared" si="9"/>
        <v>0</v>
      </c>
    </row>
    <row r="124" spans="1:9" ht="12.75" customHeight="1">
      <c r="A124" s="163">
        <f t="shared" si="7"/>
        <v>119</v>
      </c>
      <c r="B124" s="163">
        <v>780297</v>
      </c>
      <c r="C124" s="163" t="s">
        <v>834</v>
      </c>
      <c r="D124" s="163">
        <v>8000</v>
      </c>
      <c r="E124" s="163">
        <v>5748000</v>
      </c>
      <c r="F124" s="164"/>
      <c r="G124" s="166"/>
      <c r="H124" s="193">
        <f t="shared" si="8"/>
        <v>8000</v>
      </c>
      <c r="I124" s="193">
        <f t="shared" si="9"/>
        <v>5748000</v>
      </c>
    </row>
    <row r="125" spans="1:9" ht="12.75" customHeight="1">
      <c r="A125" s="163">
        <f t="shared" si="7"/>
        <v>120</v>
      </c>
      <c r="B125" s="163">
        <v>780306</v>
      </c>
      <c r="C125" s="163" t="s">
        <v>1010</v>
      </c>
      <c r="D125" s="163">
        <v>5966</v>
      </c>
      <c r="E125" s="163">
        <v>4286571</v>
      </c>
      <c r="F125" s="164">
        <v>-882</v>
      </c>
      <c r="G125" s="193">
        <v>271276</v>
      </c>
      <c r="H125" s="193">
        <f t="shared" si="8"/>
        <v>5084</v>
      </c>
      <c r="I125" s="193">
        <f t="shared" si="9"/>
        <v>4557847</v>
      </c>
    </row>
    <row r="126" spans="1:9" ht="13.5" customHeight="1">
      <c r="A126" s="163">
        <f t="shared" si="7"/>
        <v>121</v>
      </c>
      <c r="B126" s="163">
        <v>780340</v>
      </c>
      <c r="C126" s="163" t="s">
        <v>518</v>
      </c>
      <c r="D126" s="163">
        <v>585</v>
      </c>
      <c r="E126" s="163">
        <v>420264</v>
      </c>
      <c r="F126" s="164">
        <v>-108</v>
      </c>
      <c r="G126" s="193">
        <v>-77735</v>
      </c>
      <c r="H126" s="193">
        <f t="shared" si="8"/>
        <v>477</v>
      </c>
      <c r="I126" s="193">
        <f t="shared" si="9"/>
        <v>342529</v>
      </c>
    </row>
    <row r="127" spans="1:9" ht="12.75" customHeight="1">
      <c r="A127" s="163">
        <f t="shared" si="7"/>
        <v>122</v>
      </c>
      <c r="B127" s="163">
        <v>780396</v>
      </c>
      <c r="C127" s="163" t="s">
        <v>517</v>
      </c>
      <c r="D127" s="163">
        <v>13758</v>
      </c>
      <c r="E127" s="163">
        <v>15382177</v>
      </c>
      <c r="F127" s="164">
        <v>-61</v>
      </c>
      <c r="G127" s="166"/>
      <c r="H127" s="193">
        <f t="shared" si="8"/>
        <v>13697</v>
      </c>
      <c r="I127" s="193">
        <f t="shared" si="9"/>
        <v>15382177</v>
      </c>
    </row>
    <row r="128" spans="1:9" ht="12.75" customHeight="1">
      <c r="A128" s="163">
        <f t="shared" si="7"/>
        <v>123</v>
      </c>
      <c r="B128" s="163">
        <v>780422</v>
      </c>
      <c r="C128" s="163" t="s">
        <v>555</v>
      </c>
      <c r="D128" s="163">
        <v>2347</v>
      </c>
      <c r="E128" s="163">
        <v>2145135</v>
      </c>
      <c r="F128" s="164">
        <v>-160</v>
      </c>
      <c r="G128" s="193">
        <v>-139432</v>
      </c>
      <c r="H128" s="193">
        <f t="shared" si="8"/>
        <v>2187</v>
      </c>
      <c r="I128" s="193">
        <f t="shared" si="9"/>
        <v>2005703</v>
      </c>
    </row>
    <row r="129" spans="1:9" ht="24.75" customHeight="1">
      <c r="A129" s="163">
        <f t="shared" si="7"/>
        <v>124</v>
      </c>
      <c r="B129" s="163">
        <v>780592</v>
      </c>
      <c r="C129" s="163" t="s">
        <v>1011</v>
      </c>
      <c r="D129" s="163">
        <v>1000</v>
      </c>
      <c r="E129" s="163">
        <v>718500</v>
      </c>
      <c r="F129" s="164"/>
      <c r="G129" s="166"/>
      <c r="H129" s="193">
        <f t="shared" si="8"/>
        <v>1000</v>
      </c>
      <c r="I129" s="193">
        <f t="shared" si="9"/>
        <v>718500</v>
      </c>
    </row>
    <row r="130" spans="1:9" ht="12.75" customHeight="1">
      <c r="A130" s="163">
        <f t="shared" si="7"/>
        <v>125</v>
      </c>
      <c r="B130" s="163">
        <v>780632</v>
      </c>
      <c r="C130" s="163" t="s">
        <v>757</v>
      </c>
      <c r="D130" s="163">
        <v>0</v>
      </c>
      <c r="E130" s="163">
        <v>0</v>
      </c>
      <c r="F130" s="164"/>
      <c r="G130" s="166"/>
      <c r="H130" s="193">
        <f t="shared" si="8"/>
        <v>0</v>
      </c>
      <c r="I130" s="193">
        <f t="shared" si="9"/>
        <v>0</v>
      </c>
    </row>
    <row r="131" spans="1:9" ht="12.75" customHeight="1">
      <c r="A131" s="163">
        <f t="shared" si="7"/>
        <v>126</v>
      </c>
      <c r="B131" s="163">
        <v>780634</v>
      </c>
      <c r="C131" s="163" t="s">
        <v>1012</v>
      </c>
      <c r="D131" s="163">
        <v>700</v>
      </c>
      <c r="E131" s="163">
        <v>502950</v>
      </c>
      <c r="F131" s="164"/>
      <c r="G131" s="166"/>
      <c r="H131" s="193">
        <f t="shared" si="8"/>
        <v>700</v>
      </c>
      <c r="I131" s="193">
        <f t="shared" si="9"/>
        <v>502950</v>
      </c>
    </row>
    <row r="132" spans="1:9" ht="12.75" customHeight="1">
      <c r="A132" s="163">
        <f t="shared" si="7"/>
        <v>127</v>
      </c>
      <c r="B132" s="163">
        <v>780646</v>
      </c>
      <c r="C132" s="163" t="s">
        <v>1013</v>
      </c>
      <c r="D132" s="163">
        <v>0</v>
      </c>
      <c r="E132" s="163">
        <v>0</v>
      </c>
      <c r="F132" s="164"/>
      <c r="G132" s="166"/>
      <c r="H132" s="193">
        <f t="shared" si="8"/>
        <v>0</v>
      </c>
      <c r="I132" s="193">
        <f t="shared" si="9"/>
        <v>0</v>
      </c>
    </row>
    <row r="133" spans="1:9" ht="12.75" customHeight="1">
      <c r="A133" s="163">
        <f t="shared" si="7"/>
        <v>128</v>
      </c>
      <c r="B133" s="163">
        <v>780705</v>
      </c>
      <c r="C133" s="163" t="s">
        <v>1014</v>
      </c>
      <c r="D133" s="163">
        <v>2690</v>
      </c>
      <c r="E133" s="163">
        <v>2155500</v>
      </c>
      <c r="F133" s="164"/>
      <c r="G133" s="166"/>
      <c r="H133" s="193">
        <f t="shared" si="8"/>
        <v>2690</v>
      </c>
      <c r="I133" s="193">
        <f t="shared" si="9"/>
        <v>2155500</v>
      </c>
    </row>
    <row r="134" spans="1:9" s="124" customFormat="1" ht="12.75" customHeight="1">
      <c r="A134" s="168"/>
      <c r="B134" s="163"/>
      <c r="C134" s="168" t="s">
        <v>1016</v>
      </c>
      <c r="D134" s="168">
        <v>720389</v>
      </c>
      <c r="E134" s="168">
        <v>603402146</v>
      </c>
      <c r="F134" s="168">
        <f>SUM(F6:F133)</f>
        <v>-11552</v>
      </c>
      <c r="G134" s="168">
        <f>SUM(G6:G133)</f>
        <v>544557</v>
      </c>
      <c r="H134" s="168">
        <f>SUM(H6:H133)</f>
        <v>708837</v>
      </c>
      <c r="I134" s="168">
        <f>SUM(I6:I133)</f>
        <v>603946703</v>
      </c>
    </row>
  </sheetData>
  <mergeCells count="10">
    <mergeCell ref="A1:E1"/>
    <mergeCell ref="A2:A5"/>
    <mergeCell ref="B2:B5"/>
    <mergeCell ref="C2:C5"/>
    <mergeCell ref="D2:E2"/>
    <mergeCell ref="F2:G4"/>
    <mergeCell ref="H2:I4"/>
    <mergeCell ref="D3:E3"/>
    <mergeCell ref="D4:D5"/>
    <mergeCell ref="E4:E5"/>
  </mergeCells>
  <pageMargins left="0" right="0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13</vt:i4>
      </vt:variant>
    </vt:vector>
  </HeadingPairs>
  <TitlesOfParts>
    <vt:vector size="30" baseType="lpstr">
      <vt:lpstr>СВОД </vt:lpstr>
      <vt:lpstr>МО стим.выплаты</vt:lpstr>
      <vt:lpstr>ВМП сверхбаза </vt:lpstr>
      <vt:lpstr>ВМП база КС</vt:lpstr>
      <vt:lpstr>подушевое</vt:lpstr>
      <vt:lpstr>тромболизис</vt:lpstr>
      <vt:lpstr>ССМП</vt:lpstr>
      <vt:lpstr> МР</vt:lpstr>
      <vt:lpstr>УЗИСС </vt:lpstr>
      <vt:lpstr>Эндо</vt:lpstr>
      <vt:lpstr>Пат анализ </vt:lpstr>
      <vt:lpstr>ОФЭКТ </vt:lpstr>
      <vt:lpstr>КТ_КТ ковид_изменения</vt:lpstr>
      <vt:lpstr>МРТ </vt:lpstr>
      <vt:lpstr>ГД </vt:lpstr>
      <vt:lpstr>Стоматология</vt:lpstr>
      <vt:lpstr>ПМО и ДН</vt:lpstr>
      <vt:lpstr>'МРТ '!Print_Titles</vt:lpstr>
      <vt:lpstr>'ВМП база КС'!Заголовки_для_печати</vt:lpstr>
      <vt:lpstr>'ВМП сверхбаза '!Заголовки_для_печати</vt:lpstr>
      <vt:lpstr>'МО стим.выплаты'!Заголовки_для_печати</vt:lpstr>
      <vt:lpstr>'СВОД '!Заголовки_для_печати</vt:lpstr>
      <vt:lpstr>ССМП!Заголовки_для_печати</vt:lpstr>
      <vt:lpstr>Стоматология!Заголовки_для_печати</vt:lpstr>
      <vt:lpstr>'УЗИСС '!Заголовки_для_печати</vt:lpstr>
      <vt:lpstr>Эндо!Заголовки_для_печати</vt:lpstr>
      <vt:lpstr>'ВМП база КС'!Область_печати</vt:lpstr>
      <vt:lpstr>'ВМП сверхбаза '!Область_печати</vt:lpstr>
      <vt:lpstr>'ГД '!Область_печати</vt:lpstr>
      <vt:lpstr>'МО стим.выплаты'!Область_печати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</dc:creator>
  <cp:lastModifiedBy>ovostretsova</cp:lastModifiedBy>
  <cp:lastPrinted>2025-12-25T07:36:26Z</cp:lastPrinted>
  <dcterms:created xsi:type="dcterms:W3CDTF">2025-11-11T13:24:56Z</dcterms:created>
  <dcterms:modified xsi:type="dcterms:W3CDTF">2025-12-25T07:37:17Z</dcterms:modified>
</cp:coreProperties>
</file>